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na-admin-to\Desktop\0503127\127 2022 09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ГР'!$J$139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EE37" i="1"/>
  <c r="ET37" i="1"/>
  <c r="DX52" i="1"/>
  <c r="EK52" i="1"/>
  <c r="EX52" i="1"/>
  <c r="DX53" i="1"/>
  <c r="EK53" i="1" s="1"/>
  <c r="DX54" i="1"/>
  <c r="EK54" i="1" s="1"/>
  <c r="EX54" i="1"/>
  <c r="DX55" i="1"/>
  <c r="EK55" i="1" s="1"/>
  <c r="EX55" i="1"/>
  <c r="DX56" i="1"/>
  <c r="EK56" i="1"/>
  <c r="EX56" i="1"/>
  <c r="DX57" i="1"/>
  <c r="EK57" i="1" s="1"/>
  <c r="DX58" i="1"/>
  <c r="EK58" i="1" s="1"/>
  <c r="EX58" i="1"/>
  <c r="DX59" i="1"/>
  <c r="EK59" i="1" s="1"/>
  <c r="EX59" i="1"/>
  <c r="DX60" i="1"/>
  <c r="EK60" i="1"/>
  <c r="EX60" i="1"/>
  <c r="DX61" i="1"/>
  <c r="EK61" i="1" s="1"/>
  <c r="DX62" i="1"/>
  <c r="EK62" i="1" s="1"/>
  <c r="EX62" i="1"/>
  <c r="DX63" i="1"/>
  <c r="EK63" i="1" s="1"/>
  <c r="EX63" i="1"/>
  <c r="DX64" i="1"/>
  <c r="EK64" i="1"/>
  <c r="EX64" i="1"/>
  <c r="DX65" i="1"/>
  <c r="EK65" i="1" s="1"/>
  <c r="DX66" i="1"/>
  <c r="EK66" i="1" s="1"/>
  <c r="EX66" i="1"/>
  <c r="DX67" i="1"/>
  <c r="EK67" i="1" s="1"/>
  <c r="EX67" i="1"/>
  <c r="DX68" i="1"/>
  <c r="EK68" i="1"/>
  <c r="EX68" i="1"/>
  <c r="DX69" i="1"/>
  <c r="EK69" i="1" s="1"/>
  <c r="DX70" i="1"/>
  <c r="EK70" i="1" s="1"/>
  <c r="EX70" i="1"/>
  <c r="DX71" i="1"/>
  <c r="EK71" i="1" s="1"/>
  <c r="EX71" i="1"/>
  <c r="DX72" i="1"/>
  <c r="EK72" i="1"/>
  <c r="EX72" i="1"/>
  <c r="DX73" i="1"/>
  <c r="EK73" i="1" s="1"/>
  <c r="DX74" i="1"/>
  <c r="EK74" i="1" s="1"/>
  <c r="EX74" i="1"/>
  <c r="DX75" i="1"/>
  <c r="EK75" i="1" s="1"/>
  <c r="EX75" i="1"/>
  <c r="DX76" i="1"/>
  <c r="EK76" i="1"/>
  <c r="EX76" i="1"/>
  <c r="DX77" i="1"/>
  <c r="EK77" i="1" s="1"/>
  <c r="DX78" i="1"/>
  <c r="EK78" i="1" s="1"/>
  <c r="EX78" i="1"/>
  <c r="DX79" i="1"/>
  <c r="EK79" i="1" s="1"/>
  <c r="EX79" i="1"/>
  <c r="DX80" i="1"/>
  <c r="EK80" i="1"/>
  <c r="EX80" i="1"/>
  <c r="DX81" i="1"/>
  <c r="EK81" i="1" s="1"/>
  <c r="DX82" i="1"/>
  <c r="EK82" i="1" s="1"/>
  <c r="EX82" i="1"/>
  <c r="DX83" i="1"/>
  <c r="EK83" i="1" s="1"/>
  <c r="EX83" i="1"/>
  <c r="DX84" i="1"/>
  <c r="EK84" i="1"/>
  <c r="EX84" i="1"/>
  <c r="DX85" i="1"/>
  <c r="EK85" i="1" s="1"/>
  <c r="DX86" i="1"/>
  <c r="EK86" i="1" s="1"/>
  <c r="EX86" i="1"/>
  <c r="DX87" i="1"/>
  <c r="EK87" i="1" s="1"/>
  <c r="EX87" i="1"/>
  <c r="DX88" i="1"/>
  <c r="EK88" i="1"/>
  <c r="EX88" i="1"/>
  <c r="DX89" i="1"/>
  <c r="EK89" i="1" s="1"/>
  <c r="DX90" i="1"/>
  <c r="EK90" i="1" s="1"/>
  <c r="EX90" i="1"/>
  <c r="DX91" i="1"/>
  <c r="EK91" i="1" s="1"/>
  <c r="EX91" i="1"/>
  <c r="DX92" i="1"/>
  <c r="EK92" i="1"/>
  <c r="EX92" i="1"/>
  <c r="DX93" i="1"/>
  <c r="EK93" i="1" s="1"/>
  <c r="DX94" i="1"/>
  <c r="EK94" i="1" s="1"/>
  <c r="EX94" i="1"/>
  <c r="DX95" i="1"/>
  <c r="EK95" i="1" s="1"/>
  <c r="EX95" i="1"/>
  <c r="DX96" i="1"/>
  <c r="EK96" i="1"/>
  <c r="EX96" i="1"/>
  <c r="DX97" i="1"/>
  <c r="EK97" i="1" s="1"/>
  <c r="DX98" i="1"/>
  <c r="EK98" i="1" s="1"/>
  <c r="EX98" i="1"/>
  <c r="DX99" i="1"/>
  <c r="EK99" i="1" s="1"/>
  <c r="EX99" i="1"/>
  <c r="DX100" i="1"/>
  <c r="EK100" i="1"/>
  <c r="EX100" i="1"/>
  <c r="DX101" i="1"/>
  <c r="EK101" i="1" s="1"/>
  <c r="DX102" i="1"/>
  <c r="EK102" i="1" s="1"/>
  <c r="EX102" i="1"/>
  <c r="DX103" i="1"/>
  <c r="EK103" i="1" s="1"/>
  <c r="EX103" i="1"/>
  <c r="DX104" i="1"/>
  <c r="EE116" i="1"/>
  <c r="ET116" i="1"/>
  <c r="EE117" i="1"/>
  <c r="ET117" i="1"/>
  <c r="EE118" i="1"/>
  <c r="ET118" i="1"/>
  <c r="EE119" i="1"/>
  <c r="ET119" i="1"/>
  <c r="EE120" i="1"/>
  <c r="ET120" i="1"/>
  <c r="EE121" i="1"/>
  <c r="ET121" i="1"/>
  <c r="EE122" i="1"/>
  <c r="EE123" i="1"/>
  <c r="EE124" i="1"/>
  <c r="EE125" i="1"/>
  <c r="EE126" i="1"/>
  <c r="EE127" i="1"/>
  <c r="EE128" i="1"/>
  <c r="EE129" i="1"/>
  <c r="EE130" i="1"/>
  <c r="EX101" i="1" l="1"/>
  <c r="EX97" i="1"/>
  <c r="EX93" i="1"/>
  <c r="EX89" i="1"/>
  <c r="EX85" i="1"/>
  <c r="EX81" i="1"/>
  <c r="EX77" i="1"/>
  <c r="EX73" i="1"/>
  <c r="EX69" i="1"/>
  <c r="EX65" i="1"/>
  <c r="EX61" i="1"/>
  <c r="EX57" i="1"/>
  <c r="EX53" i="1"/>
</calcChain>
</file>

<file path=xl/sharedStrings.xml><?xml version="1.0" encoding="utf-8"?>
<sst xmlns="http://schemas.openxmlformats.org/spreadsheetml/2006/main" count="228" uniqueCount="180">
  <si>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</si>
  <si>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</si>
  <si>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</si>
  <si>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</si>
  <si>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</si>
  <si>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</si>
  <si>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</si>
  <si>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</si>
  <si>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</si>
  <si>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</si>
  <si>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</si>
  <si>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</si>
  <si>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</si>
  <si>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</si>
  <si>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</si>
  <si>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</si>
  <si>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01.10.2022 г.</t>
  </si>
  <si>
    <t>14.10.2022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</si>
  <si>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</si>
  <si>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</si>
  <si>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</si>
  <si>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</si>
  <si>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</si>
  <si>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</si>
  <si>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</si>
  <si>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</si>
  <si>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</si>
  <si>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</si>
  <si>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</si>
  <si>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</si>
  <si>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</si>
  <si>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</si>
  <si>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</si>
  <si>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</si>
  <si>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</si>
  <si>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</si>
  <si>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</si>
  <si>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</si>
  <si>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</si>
  <si>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</si>
  <si>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</si>
  <si>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18210503010011000110111</t>
  </si>
  <si>
    <t>Единый сельскохозяйственный налог (пени по соответствующему платежу)</t>
  </si>
  <si>
    <t>18210503010012100110111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</si>
  <si>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</si>
  <si>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18210503010013000110111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</si>
  <si>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</si>
  <si>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</si>
  <si>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</si>
  <si>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</si>
  <si>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</si>
  <si>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</si>
  <si>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</si>
  <si>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</si>
  <si>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</si>
  <si>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</si>
  <si>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</si>
  <si>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</si>
  <si>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</si>
  <si>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29210804020011000110112</t>
  </si>
  <si>
    <t>Средства самообложения граждан, зачисляемые в бюджеты сельских поселений</t>
  </si>
  <si>
    <t>29211714030100000150155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</si>
  <si>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</si>
  <si>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29220235118100000150151</t>
  </si>
  <si>
    <t>Прочие межбюджетные трансферты, передаваемые бюджетам сельских поселений</t>
  </si>
  <si>
    <t>29220249999100000150151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</si>
  <si>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</si>
  <si>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</si>
  <si>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</si>
  <si>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</si>
  <si>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</si>
  <si>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</si>
  <si>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</si>
  <si>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</si>
  <si>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</si>
  <si>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</si>
  <si>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</si>
  <si>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</si>
  <si>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11901029900002030121211</t>
  </si>
  <si>
    <t>Социальные пособия и компенсации персоналу в денежной форме</t>
  </si>
  <si>
    <t>11901029900002030121266</t>
  </si>
  <si>
    <t>Начисления на выплаты по оплате труда</t>
  </si>
  <si>
    <t>11901029900002030129213</t>
  </si>
  <si>
    <t>Работы, услуги по содержанию имущества</t>
  </si>
  <si>
    <t>11901046710010990244225</t>
  </si>
  <si>
    <t>Прочие работы, услуги</t>
  </si>
  <si>
    <t>11901048100015500244226</t>
  </si>
  <si>
    <t>Прочие несоциальные выплаты персоналу в денежной форме</t>
  </si>
  <si>
    <t>11901048900121910122212</t>
  </si>
  <si>
    <t>11901048900121910122226</t>
  </si>
  <si>
    <t>11901049900002040121211</t>
  </si>
  <si>
    <t>11901049900002040121266</t>
  </si>
  <si>
    <t>11901049900002040129213</t>
  </si>
  <si>
    <t>Услуги связи</t>
  </si>
  <si>
    <t>11901049900002040244221</t>
  </si>
  <si>
    <t>Коммунальные услуги</t>
  </si>
  <si>
    <t>11901049900002040244223</t>
  </si>
  <si>
    <t>11901049900002040244225</t>
  </si>
  <si>
    <t>11901049900002040244226</t>
  </si>
  <si>
    <t>Страхование</t>
  </si>
  <si>
    <t>11901049900002040244227</t>
  </si>
  <si>
    <t>Увеличение стоимости горюче-смазочных материалов</t>
  </si>
  <si>
    <t>11901049900002040244343</t>
  </si>
  <si>
    <t>11901049900002040247223</t>
  </si>
  <si>
    <t>Налоги, пошлины и сборы</t>
  </si>
  <si>
    <t>11901049900002040852291</t>
  </si>
  <si>
    <t>Расходы</t>
  </si>
  <si>
    <t>11901119900007411870200</t>
  </si>
  <si>
    <t>11901139900002950851291</t>
  </si>
  <si>
    <t>11901139900092030852291</t>
  </si>
  <si>
    <t>11901139900092410244227</t>
  </si>
  <si>
    <t>11901139900097080244226</t>
  </si>
  <si>
    <t>11902039900051180121211</t>
  </si>
  <si>
    <t>11902039900051180129213</t>
  </si>
  <si>
    <t>Увеличение стоимости прочих оборотных запасов (материалов)</t>
  </si>
  <si>
    <t>11902039900051180244346</t>
  </si>
  <si>
    <t>Транспортные услуги</t>
  </si>
  <si>
    <t>11903106710010990244222</t>
  </si>
  <si>
    <t>Увеличение стоимости основных средств</t>
  </si>
  <si>
    <t>11903106710010990244310</t>
  </si>
  <si>
    <t>11904069900090430244225</t>
  </si>
  <si>
    <t>1190409Б100078020244225</t>
  </si>
  <si>
    <t>11904127900003150244222</t>
  </si>
  <si>
    <t>11904129900073440244226</t>
  </si>
  <si>
    <t>11905039900078010244226</t>
  </si>
  <si>
    <t>11905039900078010244346</t>
  </si>
  <si>
    <t>11905039900078010247223</t>
  </si>
  <si>
    <t>11905039900078040244223</t>
  </si>
  <si>
    <t>11905039900078040244225</t>
  </si>
  <si>
    <t>Увеличение стоимости строительных материалов</t>
  </si>
  <si>
    <t>11905039900078040244344</t>
  </si>
  <si>
    <t>11905039900078050244222</t>
  </si>
  <si>
    <t>11905039900078050244225</t>
  </si>
  <si>
    <t>11905039900078050244226</t>
  </si>
  <si>
    <t>11905039900078050244310</t>
  </si>
  <si>
    <t>11905039900078050244346</t>
  </si>
  <si>
    <t>11907078830121450244226</t>
  </si>
  <si>
    <t>11908010840144091244226</t>
  </si>
  <si>
    <t>Увеличение стоимости прочих материальных запасов однократного применения</t>
  </si>
  <si>
    <t>11908010840144091244349</t>
  </si>
  <si>
    <t>11908010840144091851291</t>
  </si>
  <si>
    <t>Перечисления другим бюджетам бюджетной системы Российской Федерации</t>
  </si>
  <si>
    <t>11908019900025600540251</t>
  </si>
  <si>
    <t>11911028610112870244226</t>
  </si>
  <si>
    <t>11914039900020860521251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</si>
  <si>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</si>
  <si>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</si>
  <si>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</si>
  <si>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</si>
  <si>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</si>
  <si>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</si>
  <si>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</si>
  <si>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</si>
  <si>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</si>
  <si>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</si>
  <si>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</si>
  <si>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</si>
  <si>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</si>
  <si>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</si>
  <si>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</si>
  <si>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</si>
  <si>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</si>
  <si>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</si>
  <si>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</si>
  <si>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</si>
  <si>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</si>
  <si>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</si>
  <si>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</si>
  <si>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</si>
  <si>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</si>
  <si>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</si>
  <si>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</si>
  <si>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</si>
  <si>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</si>
  <si>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</si>
  <si>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</si>
  <si>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</si>
  <si>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</si>
  <si>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Исполнительный комитет Тумутукского сельского поселения Азнакаевского муниципального района РТ</t>
  </si>
  <si>
    <t>бюджет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</si>
</sst>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0"/>
  <sheetViews>
    <sheetView tabSelected="1" workbookViewId="0">
      <selection activeCell="BE7" sqref="BE7:EB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1"/>
      <c r="ES4" s="1"/>
      <c r="ET4" s="67" t="s">
        <v>4</v>
      </c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96" t="s">
        <v>6</v>
      </c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97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0" t="s">
        <v>16</v>
      </c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0" t="s">
        <v>17</v>
      </c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98"/>
    </row>
    <row r="7" spans="1:166" ht="15" customHeight="1" x14ac:dyDescent="0.2">
      <c r="A7" s="102" t="s">
        <v>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"/>
      <c r="BD7" s="1"/>
      <c r="BE7" s="105" t="s">
        <v>178</v>
      </c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2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104"/>
    </row>
    <row r="8" spans="1:166" ht="1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"/>
      <c r="BD8" s="1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0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5"/>
    </row>
    <row r="9" spans="1:166" ht="15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"/>
      <c r="BD9" s="1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0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5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8" t="s">
        <v>179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0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98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0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98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99">
        <v>383</v>
      </c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7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93" t="s">
        <v>18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77" t="s">
        <v>19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82"/>
      <c r="AN16" s="76" t="s">
        <v>20</v>
      </c>
      <c r="AO16" s="77"/>
      <c r="AP16" s="77"/>
      <c r="AQ16" s="77"/>
      <c r="AR16" s="77"/>
      <c r="AS16" s="82"/>
      <c r="AT16" s="76" t="s">
        <v>21</v>
      </c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82"/>
      <c r="BJ16" s="76" t="s">
        <v>22</v>
      </c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82"/>
      <c r="CF16" s="73" t="s">
        <v>23</v>
      </c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5"/>
      <c r="ET16" s="76" t="s">
        <v>24</v>
      </c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8"/>
    </row>
    <row r="17" spans="1:166" ht="57.75" customHeight="1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3"/>
      <c r="AN17" s="79"/>
      <c r="AO17" s="80"/>
      <c r="AP17" s="80"/>
      <c r="AQ17" s="80"/>
      <c r="AR17" s="80"/>
      <c r="AS17" s="83"/>
      <c r="AT17" s="79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3"/>
      <c r="BJ17" s="79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3"/>
      <c r="CF17" s="74" t="s">
        <v>25</v>
      </c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5"/>
      <c r="CW17" s="73" t="s">
        <v>26</v>
      </c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5"/>
      <c r="DN17" s="73" t="s">
        <v>27</v>
      </c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5"/>
      <c r="EE17" s="73" t="s">
        <v>28</v>
      </c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5"/>
      <c r="ET17" s="79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1"/>
    </row>
    <row r="18" spans="1:166" ht="12" customHeight="1" x14ac:dyDescent="0.2">
      <c r="A18" s="70">
        <v>1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1"/>
      <c r="AN18" s="67">
        <v>2</v>
      </c>
      <c r="AO18" s="68"/>
      <c r="AP18" s="68"/>
      <c r="AQ18" s="68"/>
      <c r="AR18" s="68"/>
      <c r="AS18" s="69"/>
      <c r="AT18" s="67">
        <v>3</v>
      </c>
      <c r="AU18" s="68"/>
      <c r="AV18" s="68"/>
      <c r="AW18" s="68"/>
      <c r="AX18" s="68"/>
      <c r="AY18" s="68"/>
      <c r="AZ18" s="68"/>
      <c r="BA18" s="68"/>
      <c r="BB18" s="68"/>
      <c r="BC18" s="56"/>
      <c r="BD18" s="56"/>
      <c r="BE18" s="56"/>
      <c r="BF18" s="56"/>
      <c r="BG18" s="56"/>
      <c r="BH18" s="56"/>
      <c r="BI18" s="72"/>
      <c r="BJ18" s="67">
        <v>4</v>
      </c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9"/>
      <c r="CF18" s="67">
        <v>5</v>
      </c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9"/>
      <c r="CW18" s="67">
        <v>6</v>
      </c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9"/>
      <c r="DN18" s="67">
        <v>7</v>
      </c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9"/>
      <c r="EE18" s="67">
        <v>8</v>
      </c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9"/>
      <c r="ET18" s="55">
        <v>9</v>
      </c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7"/>
    </row>
    <row r="19" spans="1:166" ht="15" customHeight="1" x14ac:dyDescent="0.2">
      <c r="A19" s="90" t="s">
        <v>29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60" t="s">
        <v>30</v>
      </c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2"/>
      <c r="BD19" s="63"/>
      <c r="BE19" s="63"/>
      <c r="BF19" s="63"/>
      <c r="BG19" s="63"/>
      <c r="BH19" s="63"/>
      <c r="BI19" s="64"/>
      <c r="BJ19" s="65">
        <v>7251759.25</v>
      </c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>
        <v>5233971.8899999997</v>
      </c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>
        <f t="shared" ref="EE19:EE37" si="0">CF19+CW19+DN19</f>
        <v>5233971.8899999997</v>
      </c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>
        <f t="shared" ref="ET19:ET37" si="1">BJ19-EE19</f>
        <v>2017787.3600000003</v>
      </c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6"/>
    </row>
    <row r="20" spans="1:166" ht="15" customHeight="1" x14ac:dyDescent="0.2">
      <c r="A20" s="28" t="s">
        <v>31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37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9"/>
      <c r="BD20" s="31"/>
      <c r="BE20" s="31"/>
      <c r="BF20" s="31"/>
      <c r="BG20" s="31"/>
      <c r="BH20" s="31"/>
      <c r="BI20" s="32"/>
      <c r="BJ20" s="25">
        <v>7251759.25</v>
      </c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>
        <v>5233971.8899999997</v>
      </c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2">
        <f t="shared" si="0"/>
        <v>5233971.8899999997</v>
      </c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4"/>
      <c r="ET20" s="25">
        <f t="shared" si="1"/>
        <v>2017787.3600000003</v>
      </c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6"/>
    </row>
    <row r="21" spans="1:166" ht="121.5" customHeight="1" x14ac:dyDescent="0.2">
      <c r="A21" s="92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9"/>
      <c r="AN21" s="37"/>
      <c r="AO21" s="38"/>
      <c r="AP21" s="38"/>
      <c r="AQ21" s="38"/>
      <c r="AR21" s="38"/>
      <c r="AS21" s="38"/>
      <c r="AT21" s="38" t="s">
        <v>33</v>
      </c>
      <c r="AU21" s="38"/>
      <c r="AV21" s="38"/>
      <c r="AW21" s="38"/>
      <c r="AX21" s="38"/>
      <c r="AY21" s="38"/>
      <c r="AZ21" s="38"/>
      <c r="BA21" s="38"/>
      <c r="BB21" s="38"/>
      <c r="BC21" s="39"/>
      <c r="BD21" s="31"/>
      <c r="BE21" s="31"/>
      <c r="BF21" s="31"/>
      <c r="BG21" s="31"/>
      <c r="BH21" s="31"/>
      <c r="BI21" s="32"/>
      <c r="BJ21" s="25">
        <v>356000</v>
      </c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>
        <v>286081.48</v>
      </c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2">
        <f t="shared" si="0"/>
        <v>286081.48</v>
      </c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4"/>
      <c r="ET21" s="25">
        <f t="shared" si="1"/>
        <v>69918.520000000019</v>
      </c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6"/>
    </row>
    <row r="22" spans="1:166" ht="97.15" customHeight="1" x14ac:dyDescent="0.2">
      <c r="A22" s="92" t="s">
        <v>34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9"/>
      <c r="AN22" s="37"/>
      <c r="AO22" s="38"/>
      <c r="AP22" s="38"/>
      <c r="AQ22" s="38"/>
      <c r="AR22" s="38"/>
      <c r="AS22" s="38"/>
      <c r="AT22" s="38" t="s">
        <v>35</v>
      </c>
      <c r="AU22" s="38"/>
      <c r="AV22" s="38"/>
      <c r="AW22" s="38"/>
      <c r="AX22" s="38"/>
      <c r="AY22" s="38"/>
      <c r="AZ22" s="38"/>
      <c r="BA22" s="38"/>
      <c r="BB22" s="38"/>
      <c r="BC22" s="39"/>
      <c r="BD22" s="31"/>
      <c r="BE22" s="31"/>
      <c r="BF22" s="31"/>
      <c r="BG22" s="31"/>
      <c r="BH22" s="31"/>
      <c r="BI22" s="32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>
        <v>45.25</v>
      </c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2">
        <f t="shared" si="0"/>
        <v>45.25</v>
      </c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4"/>
      <c r="ET22" s="25">
        <f t="shared" si="1"/>
        <v>-45.25</v>
      </c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6"/>
    </row>
    <row r="23" spans="1:166" ht="85.15" customHeight="1" x14ac:dyDescent="0.2">
      <c r="A23" s="88" t="s">
        <v>36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9"/>
      <c r="AN23" s="37"/>
      <c r="AO23" s="38"/>
      <c r="AP23" s="38"/>
      <c r="AQ23" s="38"/>
      <c r="AR23" s="38"/>
      <c r="AS23" s="38"/>
      <c r="AT23" s="38" t="s">
        <v>37</v>
      </c>
      <c r="AU23" s="38"/>
      <c r="AV23" s="38"/>
      <c r="AW23" s="38"/>
      <c r="AX23" s="38"/>
      <c r="AY23" s="38"/>
      <c r="AZ23" s="38"/>
      <c r="BA23" s="38"/>
      <c r="BB23" s="38"/>
      <c r="BC23" s="39"/>
      <c r="BD23" s="31"/>
      <c r="BE23" s="31"/>
      <c r="BF23" s="31"/>
      <c r="BG23" s="31"/>
      <c r="BH23" s="31"/>
      <c r="BI23" s="32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>
        <v>65974.2</v>
      </c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2">
        <f t="shared" si="0"/>
        <v>65974.2</v>
      </c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4"/>
      <c r="ET23" s="25">
        <f t="shared" si="1"/>
        <v>-65974.2</v>
      </c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6"/>
    </row>
    <row r="24" spans="1:166" ht="60.75" customHeight="1" x14ac:dyDescent="0.2">
      <c r="A24" s="88" t="s">
        <v>38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9"/>
      <c r="AN24" s="37"/>
      <c r="AO24" s="38"/>
      <c r="AP24" s="38"/>
      <c r="AQ24" s="38"/>
      <c r="AR24" s="38"/>
      <c r="AS24" s="38"/>
      <c r="AT24" s="38" t="s">
        <v>39</v>
      </c>
      <c r="AU24" s="38"/>
      <c r="AV24" s="38"/>
      <c r="AW24" s="38"/>
      <c r="AX24" s="38"/>
      <c r="AY24" s="38"/>
      <c r="AZ24" s="38"/>
      <c r="BA24" s="38"/>
      <c r="BB24" s="38"/>
      <c r="BC24" s="39"/>
      <c r="BD24" s="31"/>
      <c r="BE24" s="31"/>
      <c r="BF24" s="31"/>
      <c r="BG24" s="31"/>
      <c r="BH24" s="31"/>
      <c r="BI24" s="32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>
        <v>29.12</v>
      </c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2">
        <f t="shared" si="0"/>
        <v>29.12</v>
      </c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4"/>
      <c r="ET24" s="25">
        <f t="shared" si="1"/>
        <v>-29.12</v>
      </c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6"/>
    </row>
    <row r="25" spans="1:166" ht="48.6" customHeight="1" x14ac:dyDescent="0.2">
      <c r="A25" s="88" t="s">
        <v>40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9"/>
      <c r="AN25" s="37"/>
      <c r="AO25" s="38"/>
      <c r="AP25" s="38"/>
      <c r="AQ25" s="38"/>
      <c r="AR25" s="38"/>
      <c r="AS25" s="38"/>
      <c r="AT25" s="38" t="s">
        <v>41</v>
      </c>
      <c r="AU25" s="38"/>
      <c r="AV25" s="38"/>
      <c r="AW25" s="38"/>
      <c r="AX25" s="38"/>
      <c r="AY25" s="38"/>
      <c r="AZ25" s="38"/>
      <c r="BA25" s="38"/>
      <c r="BB25" s="38"/>
      <c r="BC25" s="39"/>
      <c r="BD25" s="31"/>
      <c r="BE25" s="31"/>
      <c r="BF25" s="31"/>
      <c r="BG25" s="31"/>
      <c r="BH25" s="31"/>
      <c r="BI25" s="32"/>
      <c r="BJ25" s="25">
        <v>132000</v>
      </c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>
        <v>73414.820000000007</v>
      </c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2">
        <f t="shared" si="0"/>
        <v>73414.820000000007</v>
      </c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4"/>
      <c r="ET25" s="25">
        <f t="shared" si="1"/>
        <v>58585.179999999993</v>
      </c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6"/>
    </row>
    <row r="26" spans="1:166" ht="24.2" customHeight="1" x14ac:dyDescent="0.2">
      <c r="A26" s="88" t="s">
        <v>42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9"/>
      <c r="AN26" s="37"/>
      <c r="AO26" s="38"/>
      <c r="AP26" s="38"/>
      <c r="AQ26" s="38"/>
      <c r="AR26" s="38"/>
      <c r="AS26" s="38"/>
      <c r="AT26" s="38" t="s">
        <v>43</v>
      </c>
      <c r="AU26" s="38"/>
      <c r="AV26" s="38"/>
      <c r="AW26" s="38"/>
      <c r="AX26" s="38"/>
      <c r="AY26" s="38"/>
      <c r="AZ26" s="38"/>
      <c r="BA26" s="38"/>
      <c r="BB26" s="38"/>
      <c r="BC26" s="39"/>
      <c r="BD26" s="31"/>
      <c r="BE26" s="31"/>
      <c r="BF26" s="31"/>
      <c r="BG26" s="31"/>
      <c r="BH26" s="31"/>
      <c r="BI26" s="32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>
        <v>89.98</v>
      </c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2">
        <f t="shared" si="0"/>
        <v>89.98</v>
      </c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4"/>
      <c r="ET26" s="25">
        <f t="shared" si="1"/>
        <v>-89.98</v>
      </c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6"/>
    </row>
    <row r="27" spans="1:166" ht="48.6" customHeight="1" x14ac:dyDescent="0.2">
      <c r="A27" s="88" t="s">
        <v>44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9"/>
      <c r="AN27" s="37"/>
      <c r="AO27" s="38"/>
      <c r="AP27" s="38"/>
      <c r="AQ27" s="38"/>
      <c r="AR27" s="38"/>
      <c r="AS27" s="38"/>
      <c r="AT27" s="38" t="s">
        <v>45</v>
      </c>
      <c r="AU27" s="38"/>
      <c r="AV27" s="38"/>
      <c r="AW27" s="38"/>
      <c r="AX27" s="38"/>
      <c r="AY27" s="38"/>
      <c r="AZ27" s="38"/>
      <c r="BA27" s="38"/>
      <c r="BB27" s="38"/>
      <c r="BC27" s="39"/>
      <c r="BD27" s="31"/>
      <c r="BE27" s="31"/>
      <c r="BF27" s="31"/>
      <c r="BG27" s="31"/>
      <c r="BH27" s="31"/>
      <c r="BI27" s="32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>
        <v>259</v>
      </c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2">
        <f t="shared" si="0"/>
        <v>259</v>
      </c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4"/>
      <c r="ET27" s="25">
        <f t="shared" si="1"/>
        <v>-259</v>
      </c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6"/>
    </row>
    <row r="28" spans="1:166" ht="97.15" customHeight="1" x14ac:dyDescent="0.2">
      <c r="A28" s="88" t="s">
        <v>46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9"/>
      <c r="AN28" s="37"/>
      <c r="AO28" s="38"/>
      <c r="AP28" s="38"/>
      <c r="AQ28" s="38"/>
      <c r="AR28" s="38"/>
      <c r="AS28" s="38"/>
      <c r="AT28" s="38" t="s">
        <v>47</v>
      </c>
      <c r="AU28" s="38"/>
      <c r="AV28" s="38"/>
      <c r="AW28" s="38"/>
      <c r="AX28" s="38"/>
      <c r="AY28" s="38"/>
      <c r="AZ28" s="38"/>
      <c r="BA28" s="38"/>
      <c r="BB28" s="38"/>
      <c r="BC28" s="39"/>
      <c r="BD28" s="31"/>
      <c r="BE28" s="31"/>
      <c r="BF28" s="31"/>
      <c r="BG28" s="31"/>
      <c r="BH28" s="31"/>
      <c r="BI28" s="32"/>
      <c r="BJ28" s="25">
        <v>190000</v>
      </c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>
        <v>64781.98</v>
      </c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2">
        <f t="shared" si="0"/>
        <v>64781.98</v>
      </c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4"/>
      <c r="ET28" s="25">
        <f t="shared" si="1"/>
        <v>125218.01999999999</v>
      </c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6"/>
    </row>
    <row r="29" spans="1:166" ht="72.95" customHeight="1" x14ac:dyDescent="0.2">
      <c r="A29" s="88" t="s">
        <v>48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9"/>
      <c r="AN29" s="37"/>
      <c r="AO29" s="38"/>
      <c r="AP29" s="38"/>
      <c r="AQ29" s="38"/>
      <c r="AR29" s="38"/>
      <c r="AS29" s="38"/>
      <c r="AT29" s="38" t="s">
        <v>49</v>
      </c>
      <c r="AU29" s="38"/>
      <c r="AV29" s="38"/>
      <c r="AW29" s="38"/>
      <c r="AX29" s="38"/>
      <c r="AY29" s="38"/>
      <c r="AZ29" s="38"/>
      <c r="BA29" s="38"/>
      <c r="BB29" s="38"/>
      <c r="BC29" s="39"/>
      <c r="BD29" s="31"/>
      <c r="BE29" s="31"/>
      <c r="BF29" s="31"/>
      <c r="BG29" s="31"/>
      <c r="BH29" s="31"/>
      <c r="BI29" s="32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>
        <v>3183.4</v>
      </c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2">
        <f t="shared" si="0"/>
        <v>3183.4</v>
      </c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4"/>
      <c r="ET29" s="25">
        <f t="shared" si="1"/>
        <v>-3183.4</v>
      </c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6"/>
    </row>
    <row r="30" spans="1:166" ht="85.15" customHeight="1" x14ac:dyDescent="0.2">
      <c r="A30" s="88" t="s">
        <v>50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9"/>
      <c r="AN30" s="37"/>
      <c r="AO30" s="38"/>
      <c r="AP30" s="38"/>
      <c r="AQ30" s="38"/>
      <c r="AR30" s="38"/>
      <c r="AS30" s="38"/>
      <c r="AT30" s="38" t="s">
        <v>51</v>
      </c>
      <c r="AU30" s="38"/>
      <c r="AV30" s="38"/>
      <c r="AW30" s="38"/>
      <c r="AX30" s="38"/>
      <c r="AY30" s="38"/>
      <c r="AZ30" s="38"/>
      <c r="BA30" s="38"/>
      <c r="BB30" s="38"/>
      <c r="BC30" s="39"/>
      <c r="BD30" s="31"/>
      <c r="BE30" s="31"/>
      <c r="BF30" s="31"/>
      <c r="BG30" s="31"/>
      <c r="BH30" s="31"/>
      <c r="BI30" s="32"/>
      <c r="BJ30" s="25">
        <v>2364000</v>
      </c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>
        <v>2734186.92</v>
      </c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2">
        <f t="shared" si="0"/>
        <v>2734186.92</v>
      </c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4"/>
      <c r="ET30" s="25">
        <f t="shared" si="1"/>
        <v>-370186.91999999993</v>
      </c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6"/>
    </row>
    <row r="31" spans="1:166" ht="60.75" customHeight="1" x14ac:dyDescent="0.2">
      <c r="A31" s="88" t="s">
        <v>52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9"/>
      <c r="AN31" s="37"/>
      <c r="AO31" s="38"/>
      <c r="AP31" s="38"/>
      <c r="AQ31" s="38"/>
      <c r="AR31" s="38"/>
      <c r="AS31" s="38"/>
      <c r="AT31" s="38" t="s">
        <v>53</v>
      </c>
      <c r="AU31" s="38"/>
      <c r="AV31" s="38"/>
      <c r="AW31" s="38"/>
      <c r="AX31" s="38"/>
      <c r="AY31" s="38"/>
      <c r="AZ31" s="38"/>
      <c r="BA31" s="38"/>
      <c r="BB31" s="38"/>
      <c r="BC31" s="39"/>
      <c r="BD31" s="31"/>
      <c r="BE31" s="31"/>
      <c r="BF31" s="31"/>
      <c r="BG31" s="31"/>
      <c r="BH31" s="31"/>
      <c r="BI31" s="32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>
        <v>911.03</v>
      </c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2">
        <f t="shared" si="0"/>
        <v>911.03</v>
      </c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4"/>
      <c r="ET31" s="25">
        <f t="shared" si="1"/>
        <v>-911.03</v>
      </c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6"/>
    </row>
    <row r="32" spans="1:166" ht="85.15" customHeight="1" x14ac:dyDescent="0.2">
      <c r="A32" s="88" t="s">
        <v>54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9"/>
      <c r="AN32" s="37"/>
      <c r="AO32" s="38"/>
      <c r="AP32" s="38"/>
      <c r="AQ32" s="38"/>
      <c r="AR32" s="38"/>
      <c r="AS32" s="38"/>
      <c r="AT32" s="38" t="s">
        <v>55</v>
      </c>
      <c r="AU32" s="38"/>
      <c r="AV32" s="38"/>
      <c r="AW32" s="38"/>
      <c r="AX32" s="38"/>
      <c r="AY32" s="38"/>
      <c r="AZ32" s="38"/>
      <c r="BA32" s="38"/>
      <c r="BB32" s="38"/>
      <c r="BC32" s="39"/>
      <c r="BD32" s="31"/>
      <c r="BE32" s="31"/>
      <c r="BF32" s="31"/>
      <c r="BG32" s="31"/>
      <c r="BH32" s="31"/>
      <c r="BI32" s="32"/>
      <c r="BJ32" s="25">
        <v>600000</v>
      </c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>
        <v>103293.26</v>
      </c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2">
        <f t="shared" si="0"/>
        <v>103293.26</v>
      </c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4"/>
      <c r="ET32" s="25">
        <f t="shared" si="1"/>
        <v>496706.74</v>
      </c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6"/>
    </row>
    <row r="33" spans="1:166" ht="60.75" customHeight="1" x14ac:dyDescent="0.2">
      <c r="A33" s="88" t="s">
        <v>56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9"/>
      <c r="AN33" s="37"/>
      <c r="AO33" s="38"/>
      <c r="AP33" s="38"/>
      <c r="AQ33" s="38"/>
      <c r="AR33" s="38"/>
      <c r="AS33" s="38"/>
      <c r="AT33" s="38" t="s">
        <v>57</v>
      </c>
      <c r="AU33" s="38"/>
      <c r="AV33" s="38"/>
      <c r="AW33" s="38"/>
      <c r="AX33" s="38"/>
      <c r="AY33" s="38"/>
      <c r="AZ33" s="38"/>
      <c r="BA33" s="38"/>
      <c r="BB33" s="38"/>
      <c r="BC33" s="39"/>
      <c r="BD33" s="31"/>
      <c r="BE33" s="31"/>
      <c r="BF33" s="31"/>
      <c r="BG33" s="31"/>
      <c r="BH33" s="31"/>
      <c r="BI33" s="32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>
        <v>4612.2</v>
      </c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2">
        <f t="shared" si="0"/>
        <v>4612.2</v>
      </c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4"/>
      <c r="ET33" s="25">
        <f t="shared" si="1"/>
        <v>-4612.2</v>
      </c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6"/>
    </row>
    <row r="34" spans="1:166" ht="85.15" customHeight="1" x14ac:dyDescent="0.2">
      <c r="A34" s="88" t="s">
        <v>58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9"/>
      <c r="AN34" s="37"/>
      <c r="AO34" s="38"/>
      <c r="AP34" s="38"/>
      <c r="AQ34" s="38"/>
      <c r="AR34" s="38"/>
      <c r="AS34" s="38"/>
      <c r="AT34" s="38" t="s">
        <v>59</v>
      </c>
      <c r="AU34" s="38"/>
      <c r="AV34" s="38"/>
      <c r="AW34" s="38"/>
      <c r="AX34" s="38"/>
      <c r="AY34" s="38"/>
      <c r="AZ34" s="38"/>
      <c r="BA34" s="38"/>
      <c r="BB34" s="38"/>
      <c r="BC34" s="39"/>
      <c r="BD34" s="31"/>
      <c r="BE34" s="31"/>
      <c r="BF34" s="31"/>
      <c r="BG34" s="31"/>
      <c r="BH34" s="31"/>
      <c r="BI34" s="32"/>
      <c r="BJ34" s="25">
        <v>5000</v>
      </c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>
        <v>4700</v>
      </c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2">
        <f t="shared" si="0"/>
        <v>4700</v>
      </c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4"/>
      <c r="ET34" s="25">
        <f t="shared" si="1"/>
        <v>300</v>
      </c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6"/>
    </row>
    <row r="35" spans="1:166" ht="36.4" customHeight="1" x14ac:dyDescent="0.2">
      <c r="A35" s="88" t="s">
        <v>60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9"/>
      <c r="AN35" s="37"/>
      <c r="AO35" s="38"/>
      <c r="AP35" s="38"/>
      <c r="AQ35" s="38"/>
      <c r="AR35" s="38"/>
      <c r="AS35" s="38"/>
      <c r="AT35" s="38" t="s">
        <v>61</v>
      </c>
      <c r="AU35" s="38"/>
      <c r="AV35" s="38"/>
      <c r="AW35" s="38"/>
      <c r="AX35" s="38"/>
      <c r="AY35" s="38"/>
      <c r="AZ35" s="38"/>
      <c r="BA35" s="38"/>
      <c r="BB35" s="38"/>
      <c r="BC35" s="39"/>
      <c r="BD35" s="31"/>
      <c r="BE35" s="31"/>
      <c r="BF35" s="31"/>
      <c r="BG35" s="31"/>
      <c r="BH35" s="31"/>
      <c r="BI35" s="32"/>
      <c r="BJ35" s="25">
        <v>319600</v>
      </c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>
        <v>319600</v>
      </c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2">
        <f t="shared" si="0"/>
        <v>319600</v>
      </c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4"/>
      <c r="ET35" s="25">
        <f t="shared" si="1"/>
        <v>0</v>
      </c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6"/>
    </row>
    <row r="36" spans="1:166" ht="48.6" customHeight="1" x14ac:dyDescent="0.2">
      <c r="A36" s="88" t="s">
        <v>62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9"/>
      <c r="AN36" s="37"/>
      <c r="AO36" s="38"/>
      <c r="AP36" s="38"/>
      <c r="AQ36" s="38"/>
      <c r="AR36" s="38"/>
      <c r="AS36" s="38"/>
      <c r="AT36" s="38" t="s">
        <v>63</v>
      </c>
      <c r="AU36" s="38"/>
      <c r="AV36" s="38"/>
      <c r="AW36" s="38"/>
      <c r="AX36" s="38"/>
      <c r="AY36" s="38"/>
      <c r="AZ36" s="38"/>
      <c r="BA36" s="38"/>
      <c r="BB36" s="38"/>
      <c r="BC36" s="39"/>
      <c r="BD36" s="31"/>
      <c r="BE36" s="31"/>
      <c r="BF36" s="31"/>
      <c r="BG36" s="31"/>
      <c r="BH36" s="31"/>
      <c r="BI36" s="32"/>
      <c r="BJ36" s="25">
        <v>110148.38</v>
      </c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>
        <v>84198.38</v>
      </c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2">
        <f t="shared" si="0"/>
        <v>84198.38</v>
      </c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4"/>
      <c r="ET36" s="25">
        <f t="shared" si="1"/>
        <v>25950</v>
      </c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6"/>
    </row>
    <row r="37" spans="1:166" ht="36.4" customHeight="1" x14ac:dyDescent="0.2">
      <c r="A37" s="88" t="s">
        <v>64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9"/>
      <c r="AN37" s="37"/>
      <c r="AO37" s="38"/>
      <c r="AP37" s="38"/>
      <c r="AQ37" s="38"/>
      <c r="AR37" s="38"/>
      <c r="AS37" s="38"/>
      <c r="AT37" s="38" t="s">
        <v>65</v>
      </c>
      <c r="AU37" s="38"/>
      <c r="AV37" s="38"/>
      <c r="AW37" s="38"/>
      <c r="AX37" s="38"/>
      <c r="AY37" s="38"/>
      <c r="AZ37" s="38"/>
      <c r="BA37" s="38"/>
      <c r="BB37" s="38"/>
      <c r="BC37" s="39"/>
      <c r="BD37" s="31"/>
      <c r="BE37" s="31"/>
      <c r="BF37" s="31"/>
      <c r="BG37" s="31"/>
      <c r="BH37" s="31"/>
      <c r="BI37" s="32"/>
      <c r="BJ37" s="25">
        <v>3175010.87</v>
      </c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>
        <v>1488610.87</v>
      </c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2">
        <f t="shared" si="0"/>
        <v>1488610.87</v>
      </c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4"/>
      <c r="ET37" s="25">
        <f t="shared" si="1"/>
        <v>1686400</v>
      </c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6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6" t="s">
        <v>66</v>
      </c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2" t="s">
        <v>67</v>
      </c>
    </row>
    <row r="48" spans="1:166" ht="12.75" customHeight="1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</row>
    <row r="49" spans="1:166" ht="24" customHeight="1" x14ac:dyDescent="0.2">
      <c r="A49" s="77" t="s">
        <v>19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82"/>
      <c r="AK49" s="76" t="s">
        <v>20</v>
      </c>
      <c r="AL49" s="77"/>
      <c r="AM49" s="77"/>
      <c r="AN49" s="77"/>
      <c r="AO49" s="77"/>
      <c r="AP49" s="82"/>
      <c r="AQ49" s="76" t="s">
        <v>68</v>
      </c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82"/>
      <c r="BC49" s="76" t="s">
        <v>69</v>
      </c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82"/>
      <c r="BU49" s="76" t="s">
        <v>70</v>
      </c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82"/>
      <c r="CH49" s="73" t="s">
        <v>23</v>
      </c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5"/>
      <c r="EK49" s="73" t="s">
        <v>71</v>
      </c>
      <c r="EL49" s="74"/>
      <c r="EM49" s="74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91"/>
    </row>
    <row r="50" spans="1:166" ht="78.75" customHeight="1" x14ac:dyDescent="0.2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3"/>
      <c r="AK50" s="79"/>
      <c r="AL50" s="80"/>
      <c r="AM50" s="80"/>
      <c r="AN50" s="80"/>
      <c r="AO50" s="80"/>
      <c r="AP50" s="83"/>
      <c r="AQ50" s="79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3"/>
      <c r="BC50" s="79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3"/>
      <c r="BU50" s="79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3"/>
      <c r="CH50" s="74" t="s">
        <v>72</v>
      </c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5"/>
      <c r="CX50" s="73" t="s">
        <v>26</v>
      </c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5"/>
      <c r="DK50" s="73" t="s">
        <v>27</v>
      </c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5"/>
      <c r="DX50" s="73" t="s">
        <v>28</v>
      </c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5"/>
      <c r="EK50" s="79" t="s">
        <v>73</v>
      </c>
      <c r="EL50" s="80"/>
      <c r="EM50" s="80"/>
      <c r="EN50" s="80"/>
      <c r="EO50" s="80"/>
      <c r="EP50" s="80"/>
      <c r="EQ50" s="80"/>
      <c r="ER50" s="80"/>
      <c r="ES50" s="80"/>
      <c r="ET50" s="80"/>
      <c r="EU50" s="80"/>
      <c r="EV50" s="80"/>
      <c r="EW50" s="83"/>
      <c r="EX50" s="73" t="s">
        <v>74</v>
      </c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91"/>
    </row>
    <row r="51" spans="1:166" ht="14.25" customHeight="1" x14ac:dyDescent="0.2">
      <c r="A51" s="70">
        <v>1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1"/>
      <c r="AK51" s="67">
        <v>2</v>
      </c>
      <c r="AL51" s="68"/>
      <c r="AM51" s="68"/>
      <c r="AN51" s="68"/>
      <c r="AO51" s="68"/>
      <c r="AP51" s="69"/>
      <c r="AQ51" s="67">
        <v>3</v>
      </c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9"/>
      <c r="BC51" s="67">
        <v>4</v>
      </c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9"/>
      <c r="BU51" s="67">
        <v>5</v>
      </c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9"/>
      <c r="CH51" s="67">
        <v>6</v>
      </c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9"/>
      <c r="CX51" s="67">
        <v>7</v>
      </c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9"/>
      <c r="DK51" s="67">
        <v>8</v>
      </c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9"/>
      <c r="DX51" s="67">
        <v>9</v>
      </c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9"/>
      <c r="EK51" s="67">
        <v>10</v>
      </c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55">
        <v>11</v>
      </c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7"/>
    </row>
    <row r="52" spans="1:166" ht="15" customHeight="1" x14ac:dyDescent="0.2">
      <c r="A52" s="90" t="s">
        <v>75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60" t="s">
        <v>76</v>
      </c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5">
        <v>7999702.4000000004</v>
      </c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>
        <v>7999702.4000000004</v>
      </c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>
        <v>4703567.9400000004</v>
      </c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>
        <f t="shared" ref="DX52:DX83" si="2">CH52+CX52+DK52</f>
        <v>4703567.9400000004</v>
      </c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>
        <f t="shared" ref="EK52:EK83" si="3">BC52-DX52</f>
        <v>3296134.46</v>
      </c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>
        <f t="shared" ref="EX52:EX83" si="4">BU52-DX52</f>
        <v>3296134.46</v>
      </c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6"/>
    </row>
    <row r="53" spans="1:166" ht="15" customHeight="1" x14ac:dyDescent="0.2">
      <c r="A53" s="28" t="s">
        <v>31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37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25">
        <v>7999702.4000000004</v>
      </c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>
        <v>7999702.4000000004</v>
      </c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>
        <v>4703567.9400000004</v>
      </c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>
        <f t="shared" si="2"/>
        <v>4703567.9400000004</v>
      </c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>
        <f t="shared" si="3"/>
        <v>3296134.46</v>
      </c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>
        <f t="shared" si="4"/>
        <v>3296134.46</v>
      </c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6"/>
    </row>
    <row r="54" spans="1:166" ht="12.75" x14ac:dyDescent="0.2">
      <c r="A54" s="88" t="s">
        <v>77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9"/>
      <c r="AK54" s="37"/>
      <c r="AL54" s="38"/>
      <c r="AM54" s="38"/>
      <c r="AN54" s="38"/>
      <c r="AO54" s="38"/>
      <c r="AP54" s="38"/>
      <c r="AQ54" s="38" t="s">
        <v>78</v>
      </c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25">
        <v>554191.52</v>
      </c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>
        <v>554191.52</v>
      </c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>
        <v>464949.81</v>
      </c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>
        <f t="shared" si="2"/>
        <v>464949.81</v>
      </c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>
        <f t="shared" si="3"/>
        <v>89241.710000000021</v>
      </c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>
        <f t="shared" si="4"/>
        <v>89241.710000000021</v>
      </c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6"/>
    </row>
    <row r="55" spans="1:166" ht="24.2" customHeight="1" x14ac:dyDescent="0.2">
      <c r="A55" s="88" t="s">
        <v>79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9"/>
      <c r="AK55" s="37"/>
      <c r="AL55" s="38"/>
      <c r="AM55" s="38"/>
      <c r="AN55" s="38"/>
      <c r="AO55" s="38"/>
      <c r="AP55" s="38"/>
      <c r="AQ55" s="38" t="s">
        <v>80</v>
      </c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25">
        <v>16964.91</v>
      </c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>
        <v>16964.91</v>
      </c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>
        <v>16964.91</v>
      </c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>
        <f t="shared" si="2"/>
        <v>16964.91</v>
      </c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>
        <f t="shared" si="3"/>
        <v>0</v>
      </c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>
        <f t="shared" si="4"/>
        <v>0</v>
      </c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6"/>
    </row>
    <row r="56" spans="1:166" ht="24.2" customHeight="1" x14ac:dyDescent="0.2">
      <c r="A56" s="88" t="s">
        <v>81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9"/>
      <c r="AK56" s="37"/>
      <c r="AL56" s="38"/>
      <c r="AM56" s="38"/>
      <c r="AN56" s="38"/>
      <c r="AO56" s="38"/>
      <c r="AP56" s="38"/>
      <c r="AQ56" s="38" t="s">
        <v>82</v>
      </c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25">
        <v>172488.78</v>
      </c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>
        <v>172488.78</v>
      </c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>
        <v>140414.84</v>
      </c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>
        <f t="shared" si="2"/>
        <v>140414.84</v>
      </c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>
        <f t="shared" si="3"/>
        <v>32073.940000000002</v>
      </c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>
        <f t="shared" si="4"/>
        <v>32073.940000000002</v>
      </c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6"/>
    </row>
    <row r="57" spans="1:166" ht="24.2" customHeight="1" x14ac:dyDescent="0.2">
      <c r="A57" s="88" t="s">
        <v>83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9"/>
      <c r="AK57" s="37"/>
      <c r="AL57" s="38"/>
      <c r="AM57" s="38"/>
      <c r="AN57" s="38"/>
      <c r="AO57" s="38"/>
      <c r="AP57" s="38"/>
      <c r="AQ57" s="38" t="s">
        <v>84</v>
      </c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25">
        <v>5000</v>
      </c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>
        <v>5000</v>
      </c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>
        <v>5000</v>
      </c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>
        <f t="shared" si="2"/>
        <v>5000</v>
      </c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>
        <f t="shared" si="3"/>
        <v>0</v>
      </c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>
        <f t="shared" si="4"/>
        <v>0</v>
      </c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6"/>
    </row>
    <row r="58" spans="1:166" ht="12.75" x14ac:dyDescent="0.2">
      <c r="A58" s="88" t="s">
        <v>85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9"/>
      <c r="AK58" s="37"/>
      <c r="AL58" s="38"/>
      <c r="AM58" s="38"/>
      <c r="AN58" s="38"/>
      <c r="AO58" s="38"/>
      <c r="AP58" s="38"/>
      <c r="AQ58" s="38" t="s">
        <v>86</v>
      </c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25">
        <v>12000</v>
      </c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>
        <v>12000</v>
      </c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>
        <v>12000</v>
      </c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>
        <f t="shared" si="2"/>
        <v>12000</v>
      </c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>
        <f t="shared" si="3"/>
        <v>0</v>
      </c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>
        <f t="shared" si="4"/>
        <v>0</v>
      </c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6"/>
    </row>
    <row r="59" spans="1:166" ht="24.2" customHeight="1" x14ac:dyDescent="0.2">
      <c r="A59" s="88" t="s">
        <v>87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9"/>
      <c r="AK59" s="37"/>
      <c r="AL59" s="38"/>
      <c r="AM59" s="38"/>
      <c r="AN59" s="38"/>
      <c r="AO59" s="38"/>
      <c r="AP59" s="38"/>
      <c r="AQ59" s="38" t="s">
        <v>88</v>
      </c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25">
        <v>1000</v>
      </c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>
        <v>1000</v>
      </c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>
        <v>1000</v>
      </c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>
        <f t="shared" si="2"/>
        <v>1000</v>
      </c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>
        <f t="shared" si="3"/>
        <v>0</v>
      </c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>
        <f t="shared" si="4"/>
        <v>0</v>
      </c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6"/>
    </row>
    <row r="60" spans="1:166" ht="12.75" x14ac:dyDescent="0.2">
      <c r="A60" s="88" t="s">
        <v>85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9"/>
      <c r="AK60" s="37"/>
      <c r="AL60" s="38"/>
      <c r="AM60" s="38"/>
      <c r="AN60" s="38"/>
      <c r="AO60" s="38"/>
      <c r="AP60" s="38"/>
      <c r="AQ60" s="38" t="s">
        <v>89</v>
      </c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25">
        <v>15275</v>
      </c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>
        <v>15275</v>
      </c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>
        <v>15275</v>
      </c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>
        <f t="shared" si="2"/>
        <v>15275</v>
      </c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>
        <f t="shared" si="3"/>
        <v>0</v>
      </c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>
        <f t="shared" si="4"/>
        <v>0</v>
      </c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6"/>
    </row>
    <row r="61" spans="1:166" ht="12.75" x14ac:dyDescent="0.2">
      <c r="A61" s="88" t="s">
        <v>77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9"/>
      <c r="AK61" s="37"/>
      <c r="AL61" s="38"/>
      <c r="AM61" s="38"/>
      <c r="AN61" s="38"/>
      <c r="AO61" s="38"/>
      <c r="AP61" s="38"/>
      <c r="AQ61" s="38" t="s">
        <v>90</v>
      </c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25">
        <v>542078.16</v>
      </c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>
        <v>542078.16</v>
      </c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>
        <v>433516.93</v>
      </c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>
        <f t="shared" si="2"/>
        <v>433516.93</v>
      </c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>
        <f t="shared" si="3"/>
        <v>108561.23000000004</v>
      </c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>
        <f t="shared" si="4"/>
        <v>108561.23000000004</v>
      </c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6"/>
    </row>
    <row r="62" spans="1:166" ht="24.2" customHeight="1" x14ac:dyDescent="0.2">
      <c r="A62" s="88" t="s">
        <v>79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9"/>
      <c r="AK62" s="37"/>
      <c r="AL62" s="38"/>
      <c r="AM62" s="38"/>
      <c r="AN62" s="38"/>
      <c r="AO62" s="38"/>
      <c r="AP62" s="38"/>
      <c r="AQ62" s="38" t="s">
        <v>91</v>
      </c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25">
        <v>1774.59</v>
      </c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>
        <v>1774.59</v>
      </c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>
        <v>1774.59</v>
      </c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>
        <f t="shared" si="2"/>
        <v>1774.59</v>
      </c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>
        <f t="shared" si="3"/>
        <v>0</v>
      </c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>
        <f t="shared" si="4"/>
        <v>0</v>
      </c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6"/>
    </row>
    <row r="63" spans="1:166" ht="24.2" customHeight="1" x14ac:dyDescent="0.2">
      <c r="A63" s="88" t="s">
        <v>81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9"/>
      <c r="AK63" s="37"/>
      <c r="AL63" s="38"/>
      <c r="AM63" s="38"/>
      <c r="AN63" s="38"/>
      <c r="AO63" s="38"/>
      <c r="AP63" s="38"/>
      <c r="AQ63" s="38" t="s">
        <v>92</v>
      </c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25">
        <v>164243.04999999999</v>
      </c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>
        <v>164243.04999999999</v>
      </c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>
        <v>130922.12</v>
      </c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>
        <f t="shared" si="2"/>
        <v>130922.12</v>
      </c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>
        <f t="shared" si="3"/>
        <v>33320.929999999993</v>
      </c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>
        <f t="shared" si="4"/>
        <v>33320.929999999993</v>
      </c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6"/>
    </row>
    <row r="64" spans="1:166" ht="12.75" x14ac:dyDescent="0.2">
      <c r="A64" s="88" t="s">
        <v>93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9"/>
      <c r="AK64" s="37"/>
      <c r="AL64" s="38"/>
      <c r="AM64" s="38"/>
      <c r="AN64" s="38"/>
      <c r="AO64" s="38"/>
      <c r="AP64" s="38"/>
      <c r="AQ64" s="38" t="s">
        <v>94</v>
      </c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25">
        <v>14000</v>
      </c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>
        <v>14000</v>
      </c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>
        <v>8047.92</v>
      </c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>
        <f t="shared" si="2"/>
        <v>8047.92</v>
      </c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>
        <f t="shared" si="3"/>
        <v>5952.08</v>
      </c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>
        <f t="shared" si="4"/>
        <v>5952.08</v>
      </c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6"/>
    </row>
    <row r="65" spans="1:166" ht="12.75" x14ac:dyDescent="0.2">
      <c r="A65" s="88" t="s">
        <v>95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9"/>
      <c r="AK65" s="37"/>
      <c r="AL65" s="38"/>
      <c r="AM65" s="38"/>
      <c r="AN65" s="38"/>
      <c r="AO65" s="38"/>
      <c r="AP65" s="38"/>
      <c r="AQ65" s="38" t="s">
        <v>96</v>
      </c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25">
        <v>2990.19</v>
      </c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>
        <v>2990.19</v>
      </c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>
        <f t="shared" si="2"/>
        <v>0</v>
      </c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>
        <f t="shared" si="3"/>
        <v>2990.19</v>
      </c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>
        <f t="shared" si="4"/>
        <v>2990.19</v>
      </c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6"/>
    </row>
    <row r="66" spans="1:166" ht="24.2" customHeight="1" x14ac:dyDescent="0.2">
      <c r="A66" s="88" t="s">
        <v>83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9"/>
      <c r="AK66" s="37"/>
      <c r="AL66" s="38"/>
      <c r="AM66" s="38"/>
      <c r="AN66" s="38"/>
      <c r="AO66" s="38"/>
      <c r="AP66" s="38"/>
      <c r="AQ66" s="38" t="s">
        <v>97</v>
      </c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25">
        <v>113545.11</v>
      </c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>
        <v>113545.11</v>
      </c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>
        <v>86000</v>
      </c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>
        <f t="shared" si="2"/>
        <v>86000</v>
      </c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>
        <f t="shared" si="3"/>
        <v>27545.11</v>
      </c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>
        <f t="shared" si="4"/>
        <v>27545.11</v>
      </c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6"/>
    </row>
    <row r="67" spans="1:166" ht="12.75" x14ac:dyDescent="0.2">
      <c r="A67" s="88" t="s">
        <v>85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9"/>
      <c r="AK67" s="37"/>
      <c r="AL67" s="38"/>
      <c r="AM67" s="38"/>
      <c r="AN67" s="38"/>
      <c r="AO67" s="38"/>
      <c r="AP67" s="38"/>
      <c r="AQ67" s="38" t="s">
        <v>98</v>
      </c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25">
        <v>35420</v>
      </c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>
        <v>35420</v>
      </c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>
        <v>3191.62</v>
      </c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>
        <f t="shared" si="2"/>
        <v>3191.62</v>
      </c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>
        <f t="shared" si="3"/>
        <v>32228.38</v>
      </c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>
        <f t="shared" si="4"/>
        <v>32228.38</v>
      </c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6"/>
    </row>
    <row r="68" spans="1:166" ht="12.75" x14ac:dyDescent="0.2">
      <c r="A68" s="88" t="s">
        <v>99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9"/>
      <c r="AK68" s="37"/>
      <c r="AL68" s="38"/>
      <c r="AM68" s="38"/>
      <c r="AN68" s="38"/>
      <c r="AO68" s="38"/>
      <c r="AP68" s="38"/>
      <c r="AQ68" s="38" t="s">
        <v>100</v>
      </c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25">
        <v>5000</v>
      </c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>
        <v>5000</v>
      </c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>
        <f t="shared" si="2"/>
        <v>0</v>
      </c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>
        <f t="shared" si="3"/>
        <v>5000</v>
      </c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>
        <f t="shared" si="4"/>
        <v>5000</v>
      </c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6"/>
    </row>
    <row r="69" spans="1:166" ht="24.2" customHeight="1" x14ac:dyDescent="0.2">
      <c r="A69" s="88" t="s">
        <v>101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9"/>
      <c r="AK69" s="37"/>
      <c r="AL69" s="38"/>
      <c r="AM69" s="38"/>
      <c r="AN69" s="38"/>
      <c r="AO69" s="38"/>
      <c r="AP69" s="38"/>
      <c r="AQ69" s="38" t="s">
        <v>102</v>
      </c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25">
        <v>139871.49</v>
      </c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>
        <v>139871.49</v>
      </c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>
        <v>108671.49</v>
      </c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>
        <f t="shared" si="2"/>
        <v>108671.49</v>
      </c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>
        <f t="shared" si="3"/>
        <v>31199.999999999985</v>
      </c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>
        <f t="shared" si="4"/>
        <v>31199.999999999985</v>
      </c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6"/>
    </row>
    <row r="70" spans="1:166" ht="12.75" x14ac:dyDescent="0.2">
      <c r="A70" s="88" t="s">
        <v>95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9"/>
      <c r="AK70" s="37"/>
      <c r="AL70" s="38"/>
      <c r="AM70" s="38"/>
      <c r="AN70" s="38"/>
      <c r="AO70" s="38"/>
      <c r="AP70" s="38"/>
      <c r="AQ70" s="38" t="s">
        <v>103</v>
      </c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25">
        <v>62865</v>
      </c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>
        <v>62865</v>
      </c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>
        <v>36470.269999999997</v>
      </c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>
        <f t="shared" si="2"/>
        <v>36470.269999999997</v>
      </c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>
        <f t="shared" si="3"/>
        <v>26394.730000000003</v>
      </c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>
        <f t="shared" si="4"/>
        <v>26394.730000000003</v>
      </c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6"/>
    </row>
    <row r="71" spans="1:166" ht="12.75" x14ac:dyDescent="0.2">
      <c r="A71" s="88" t="s">
        <v>104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9"/>
      <c r="AK71" s="37"/>
      <c r="AL71" s="38"/>
      <c r="AM71" s="38"/>
      <c r="AN71" s="38"/>
      <c r="AO71" s="38"/>
      <c r="AP71" s="38"/>
      <c r="AQ71" s="38" t="s">
        <v>105</v>
      </c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25">
        <v>5558</v>
      </c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>
        <v>5558</v>
      </c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>
        <v>3552</v>
      </c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>
        <f t="shared" si="2"/>
        <v>3552</v>
      </c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>
        <f t="shared" si="3"/>
        <v>2006</v>
      </c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>
        <f t="shared" si="4"/>
        <v>2006</v>
      </c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6"/>
    </row>
    <row r="72" spans="1:166" ht="12.75" x14ac:dyDescent="0.2">
      <c r="A72" s="88" t="s">
        <v>106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9"/>
      <c r="AK72" s="37"/>
      <c r="AL72" s="38"/>
      <c r="AM72" s="38"/>
      <c r="AN72" s="38"/>
      <c r="AO72" s="38"/>
      <c r="AP72" s="38"/>
      <c r="AQ72" s="38" t="s">
        <v>107</v>
      </c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25">
        <v>18000</v>
      </c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>
        <v>18000</v>
      </c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>
        <f t="shared" si="2"/>
        <v>0</v>
      </c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>
        <f t="shared" si="3"/>
        <v>18000</v>
      </c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>
        <f t="shared" si="4"/>
        <v>18000</v>
      </c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6"/>
    </row>
    <row r="73" spans="1:166" ht="12.75" x14ac:dyDescent="0.2">
      <c r="A73" s="88" t="s">
        <v>104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9"/>
      <c r="AK73" s="37"/>
      <c r="AL73" s="38"/>
      <c r="AM73" s="38"/>
      <c r="AN73" s="38"/>
      <c r="AO73" s="38"/>
      <c r="AP73" s="38"/>
      <c r="AQ73" s="38" t="s">
        <v>108</v>
      </c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25">
        <v>283500</v>
      </c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>
        <v>283500</v>
      </c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>
        <v>213980</v>
      </c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>
        <f t="shared" si="2"/>
        <v>213980</v>
      </c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>
        <f t="shared" si="3"/>
        <v>69520</v>
      </c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>
        <f t="shared" si="4"/>
        <v>69520</v>
      </c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6"/>
    </row>
    <row r="74" spans="1:166" ht="12.75" x14ac:dyDescent="0.2">
      <c r="A74" s="88" t="s">
        <v>104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9"/>
      <c r="AK74" s="37"/>
      <c r="AL74" s="38"/>
      <c r="AM74" s="38"/>
      <c r="AN74" s="38"/>
      <c r="AO74" s="38"/>
      <c r="AP74" s="38"/>
      <c r="AQ74" s="38" t="s">
        <v>109</v>
      </c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25">
        <v>6019</v>
      </c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>
        <v>6019</v>
      </c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>
        <v>4014</v>
      </c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>
        <f t="shared" si="2"/>
        <v>4014</v>
      </c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>
        <f t="shared" si="3"/>
        <v>2005</v>
      </c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>
        <f t="shared" si="4"/>
        <v>2005</v>
      </c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6"/>
    </row>
    <row r="75" spans="1:166" ht="12.75" x14ac:dyDescent="0.2">
      <c r="A75" s="88" t="s">
        <v>99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9"/>
      <c r="AK75" s="37"/>
      <c r="AL75" s="38"/>
      <c r="AM75" s="38"/>
      <c r="AN75" s="38"/>
      <c r="AO75" s="38"/>
      <c r="AP75" s="38"/>
      <c r="AQ75" s="38" t="s">
        <v>110</v>
      </c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25">
        <v>2629.55</v>
      </c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>
        <v>2629.55</v>
      </c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>
        <f t="shared" si="2"/>
        <v>0</v>
      </c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>
        <f t="shared" si="3"/>
        <v>2629.55</v>
      </c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>
        <f t="shared" si="4"/>
        <v>2629.55</v>
      </c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6"/>
    </row>
    <row r="76" spans="1:166" ht="12.75" x14ac:dyDescent="0.2">
      <c r="A76" s="88" t="s">
        <v>85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9"/>
      <c r="AK76" s="37"/>
      <c r="AL76" s="38"/>
      <c r="AM76" s="38"/>
      <c r="AN76" s="38"/>
      <c r="AO76" s="38"/>
      <c r="AP76" s="38"/>
      <c r="AQ76" s="38" t="s">
        <v>111</v>
      </c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25">
        <v>12200</v>
      </c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>
        <v>12200</v>
      </c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>
        <f t="shared" si="2"/>
        <v>0</v>
      </c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>
        <f t="shared" si="3"/>
        <v>12200</v>
      </c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>
        <f t="shared" si="4"/>
        <v>12200</v>
      </c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6"/>
    </row>
    <row r="77" spans="1:166" ht="12.75" x14ac:dyDescent="0.2">
      <c r="A77" s="88" t="s">
        <v>77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9"/>
      <c r="AK77" s="37"/>
      <c r="AL77" s="38"/>
      <c r="AM77" s="38"/>
      <c r="AN77" s="38"/>
      <c r="AO77" s="38"/>
      <c r="AP77" s="38"/>
      <c r="AQ77" s="38" t="s">
        <v>112</v>
      </c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25">
        <v>76679.87</v>
      </c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>
        <v>76679.87</v>
      </c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>
        <v>54069.35</v>
      </c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>
        <f t="shared" si="2"/>
        <v>54069.35</v>
      </c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>
        <f t="shared" si="3"/>
        <v>22610.519999999997</v>
      </c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>
        <f t="shared" si="4"/>
        <v>22610.519999999997</v>
      </c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6"/>
    </row>
    <row r="78" spans="1:166" ht="24.2" customHeight="1" x14ac:dyDescent="0.2">
      <c r="A78" s="88" t="s">
        <v>81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9"/>
      <c r="AK78" s="37"/>
      <c r="AL78" s="38"/>
      <c r="AM78" s="38"/>
      <c r="AN78" s="38"/>
      <c r="AO78" s="38"/>
      <c r="AP78" s="38"/>
      <c r="AQ78" s="38" t="s">
        <v>113</v>
      </c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25">
        <v>23155.51</v>
      </c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>
        <v>23155.51</v>
      </c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>
        <v>16328.95</v>
      </c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>
        <f t="shared" si="2"/>
        <v>16328.95</v>
      </c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>
        <f t="shared" si="3"/>
        <v>6826.5599999999977</v>
      </c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>
        <f t="shared" si="4"/>
        <v>6826.5599999999977</v>
      </c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6"/>
    </row>
    <row r="79" spans="1:166" ht="24.2" customHeight="1" x14ac:dyDescent="0.2">
      <c r="A79" s="88" t="s">
        <v>114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9"/>
      <c r="AK79" s="37"/>
      <c r="AL79" s="38"/>
      <c r="AM79" s="38"/>
      <c r="AN79" s="38"/>
      <c r="AO79" s="38"/>
      <c r="AP79" s="38"/>
      <c r="AQ79" s="38" t="s">
        <v>115</v>
      </c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25">
        <v>10313</v>
      </c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>
        <v>10313</v>
      </c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>
        <v>7451.7</v>
      </c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>
        <f t="shared" si="2"/>
        <v>7451.7</v>
      </c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>
        <f t="shared" si="3"/>
        <v>2861.3</v>
      </c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>
        <f t="shared" si="4"/>
        <v>2861.3</v>
      </c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6"/>
    </row>
    <row r="80" spans="1:166" ht="12.75" x14ac:dyDescent="0.2">
      <c r="A80" s="88" t="s">
        <v>116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9"/>
      <c r="AK80" s="37"/>
      <c r="AL80" s="38"/>
      <c r="AM80" s="38"/>
      <c r="AN80" s="38"/>
      <c r="AO80" s="38"/>
      <c r="AP80" s="38"/>
      <c r="AQ80" s="38" t="s">
        <v>117</v>
      </c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25">
        <v>79000</v>
      </c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>
        <v>79000</v>
      </c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>
        <v>32000</v>
      </c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>
        <f t="shared" si="2"/>
        <v>32000</v>
      </c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>
        <f t="shared" si="3"/>
        <v>47000</v>
      </c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>
        <f t="shared" si="4"/>
        <v>47000</v>
      </c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6"/>
    </row>
    <row r="81" spans="1:166" ht="24.2" customHeight="1" x14ac:dyDescent="0.2">
      <c r="A81" s="88" t="s">
        <v>118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9"/>
      <c r="AK81" s="37"/>
      <c r="AL81" s="38"/>
      <c r="AM81" s="38"/>
      <c r="AN81" s="38"/>
      <c r="AO81" s="38"/>
      <c r="AP81" s="38"/>
      <c r="AQ81" s="38" t="s">
        <v>119</v>
      </c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25">
        <v>619000</v>
      </c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>
        <v>619000</v>
      </c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>
        <f t="shared" si="2"/>
        <v>0</v>
      </c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>
        <f t="shared" si="3"/>
        <v>619000</v>
      </c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>
        <f t="shared" si="4"/>
        <v>619000</v>
      </c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6"/>
    </row>
    <row r="82" spans="1:166" ht="24.2" customHeight="1" x14ac:dyDescent="0.2">
      <c r="A82" s="88" t="s">
        <v>83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9"/>
      <c r="AK82" s="37"/>
      <c r="AL82" s="38"/>
      <c r="AM82" s="38"/>
      <c r="AN82" s="38"/>
      <c r="AO82" s="38"/>
      <c r="AP82" s="38"/>
      <c r="AQ82" s="38" t="s">
        <v>120</v>
      </c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25">
        <v>46200</v>
      </c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>
        <v>46200</v>
      </c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>
        <v>46200</v>
      </c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>
        <f t="shared" si="2"/>
        <v>46200</v>
      </c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>
        <f t="shared" si="3"/>
        <v>0</v>
      </c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>
        <f t="shared" si="4"/>
        <v>0</v>
      </c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6"/>
    </row>
    <row r="83" spans="1:166" ht="24.2" customHeight="1" x14ac:dyDescent="0.2">
      <c r="A83" s="88" t="s">
        <v>83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9"/>
      <c r="AK83" s="37"/>
      <c r="AL83" s="38"/>
      <c r="AM83" s="38"/>
      <c r="AN83" s="38"/>
      <c r="AO83" s="38"/>
      <c r="AP83" s="38"/>
      <c r="AQ83" s="38" t="s">
        <v>121</v>
      </c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25">
        <v>567600</v>
      </c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>
        <v>567600</v>
      </c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>
        <v>550000</v>
      </c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>
        <f t="shared" si="2"/>
        <v>550000</v>
      </c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>
        <f t="shared" si="3"/>
        <v>17600</v>
      </c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>
        <f t="shared" si="4"/>
        <v>17600</v>
      </c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6"/>
    </row>
    <row r="84" spans="1:166" ht="12.75" x14ac:dyDescent="0.2">
      <c r="A84" s="88" t="s">
        <v>116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9"/>
      <c r="AK84" s="37"/>
      <c r="AL84" s="38"/>
      <c r="AM84" s="38"/>
      <c r="AN84" s="38"/>
      <c r="AO84" s="38"/>
      <c r="AP84" s="38"/>
      <c r="AQ84" s="38" t="s">
        <v>122</v>
      </c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25">
        <v>40000</v>
      </c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>
        <v>40000</v>
      </c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>
        <v>36000</v>
      </c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>
        <f t="shared" ref="DX84:DX104" si="5">CH84+CX84+DK84</f>
        <v>36000</v>
      </c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>
        <f t="shared" ref="EK84:EK103" si="6">BC84-DX84</f>
        <v>4000</v>
      </c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>
        <f t="shared" ref="EX84:EX103" si="7">BU84-DX84</f>
        <v>4000</v>
      </c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6"/>
    </row>
    <row r="85" spans="1:166" ht="12.75" x14ac:dyDescent="0.2">
      <c r="A85" s="88" t="s">
        <v>85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9"/>
      <c r="AK85" s="37"/>
      <c r="AL85" s="38"/>
      <c r="AM85" s="38"/>
      <c r="AN85" s="38"/>
      <c r="AO85" s="38"/>
      <c r="AP85" s="38"/>
      <c r="AQ85" s="38" t="s">
        <v>123</v>
      </c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25">
        <v>94668</v>
      </c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>
        <v>94668</v>
      </c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>
        <f t="shared" si="5"/>
        <v>0</v>
      </c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>
        <f t="shared" si="6"/>
        <v>94668</v>
      </c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>
        <f t="shared" si="7"/>
        <v>94668</v>
      </c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6"/>
    </row>
    <row r="86" spans="1:166" ht="12.75" x14ac:dyDescent="0.2">
      <c r="A86" s="88" t="s">
        <v>85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9"/>
      <c r="AK86" s="37"/>
      <c r="AL86" s="38"/>
      <c r="AM86" s="38"/>
      <c r="AN86" s="38"/>
      <c r="AO86" s="38"/>
      <c r="AP86" s="38"/>
      <c r="AQ86" s="38" t="s">
        <v>124</v>
      </c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25">
        <v>100000</v>
      </c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>
        <v>100000</v>
      </c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>
        <v>100000</v>
      </c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>
        <f t="shared" si="5"/>
        <v>100000</v>
      </c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>
        <f t="shared" si="6"/>
        <v>0</v>
      </c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>
        <f t="shared" si="7"/>
        <v>0</v>
      </c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6"/>
    </row>
    <row r="87" spans="1:166" ht="24.2" customHeight="1" x14ac:dyDescent="0.2">
      <c r="A87" s="88" t="s">
        <v>114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9"/>
      <c r="AK87" s="37"/>
      <c r="AL87" s="38"/>
      <c r="AM87" s="38"/>
      <c r="AN87" s="38"/>
      <c r="AO87" s="38"/>
      <c r="AP87" s="38"/>
      <c r="AQ87" s="38" t="s">
        <v>125</v>
      </c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25">
        <v>217170.75</v>
      </c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>
        <v>217170.75</v>
      </c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>
        <v>217170.75</v>
      </c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>
        <f t="shared" si="5"/>
        <v>217170.75</v>
      </c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>
        <f t="shared" si="6"/>
        <v>0</v>
      </c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>
        <f t="shared" si="7"/>
        <v>0</v>
      </c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6"/>
    </row>
    <row r="88" spans="1:166" ht="12.75" x14ac:dyDescent="0.2">
      <c r="A88" s="88" t="s">
        <v>95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9"/>
      <c r="AK88" s="37"/>
      <c r="AL88" s="38"/>
      <c r="AM88" s="38"/>
      <c r="AN88" s="38"/>
      <c r="AO88" s="38"/>
      <c r="AP88" s="38"/>
      <c r="AQ88" s="38" t="s">
        <v>126</v>
      </c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25">
        <v>829331.69</v>
      </c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>
        <v>829331.69</v>
      </c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>
        <v>829331.69</v>
      </c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>
        <f t="shared" si="5"/>
        <v>829331.69</v>
      </c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>
        <f t="shared" si="6"/>
        <v>0</v>
      </c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>
        <f t="shared" si="7"/>
        <v>0</v>
      </c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6"/>
    </row>
    <row r="89" spans="1:166" ht="12.75" x14ac:dyDescent="0.2">
      <c r="A89" s="88" t="s">
        <v>95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9"/>
      <c r="AK89" s="37"/>
      <c r="AL89" s="38"/>
      <c r="AM89" s="38"/>
      <c r="AN89" s="38"/>
      <c r="AO89" s="38"/>
      <c r="AP89" s="38"/>
      <c r="AQ89" s="38" t="s">
        <v>127</v>
      </c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25">
        <v>29901.919999999998</v>
      </c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>
        <v>29901.919999999998</v>
      </c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>
        <f t="shared" si="5"/>
        <v>0</v>
      </c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>
        <f t="shared" si="6"/>
        <v>29901.919999999998</v>
      </c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>
        <f t="shared" si="7"/>
        <v>29901.919999999998</v>
      </c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6"/>
    </row>
    <row r="90" spans="1:166" ht="24.2" customHeight="1" x14ac:dyDescent="0.2">
      <c r="A90" s="88" t="s">
        <v>83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9"/>
      <c r="AK90" s="37"/>
      <c r="AL90" s="38"/>
      <c r="AM90" s="38"/>
      <c r="AN90" s="38"/>
      <c r="AO90" s="38"/>
      <c r="AP90" s="38"/>
      <c r="AQ90" s="38" t="s">
        <v>128</v>
      </c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25">
        <v>315000</v>
      </c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>
        <v>315000</v>
      </c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>
        <f t="shared" si="5"/>
        <v>0</v>
      </c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>
        <f t="shared" si="6"/>
        <v>315000</v>
      </c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>
        <f t="shared" si="7"/>
        <v>315000</v>
      </c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6"/>
    </row>
    <row r="91" spans="1:166" ht="24.2" customHeight="1" x14ac:dyDescent="0.2">
      <c r="A91" s="88" t="s">
        <v>129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9"/>
      <c r="AK91" s="37"/>
      <c r="AL91" s="38"/>
      <c r="AM91" s="38"/>
      <c r="AN91" s="38"/>
      <c r="AO91" s="38"/>
      <c r="AP91" s="38"/>
      <c r="AQ91" s="38" t="s">
        <v>130</v>
      </c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25">
        <v>85420</v>
      </c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>
        <v>85420</v>
      </c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>
        <v>65500</v>
      </c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>
        <f t="shared" si="5"/>
        <v>65500</v>
      </c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>
        <f t="shared" si="6"/>
        <v>19920</v>
      </c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>
        <f t="shared" si="7"/>
        <v>19920</v>
      </c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6"/>
    </row>
    <row r="92" spans="1:166" ht="12.75" x14ac:dyDescent="0.2">
      <c r="A92" s="88" t="s">
        <v>116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9"/>
      <c r="AK92" s="37"/>
      <c r="AL92" s="38"/>
      <c r="AM92" s="38"/>
      <c r="AN92" s="38"/>
      <c r="AO92" s="38"/>
      <c r="AP92" s="38"/>
      <c r="AQ92" s="38" t="s">
        <v>131</v>
      </c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25">
        <v>143927.31</v>
      </c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>
        <v>143927.31</v>
      </c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>
        <v>28000</v>
      </c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>
        <f t="shared" si="5"/>
        <v>28000</v>
      </c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>
        <f t="shared" si="6"/>
        <v>115927.31</v>
      </c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>
        <f t="shared" si="7"/>
        <v>115927.31</v>
      </c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6"/>
    </row>
    <row r="93" spans="1:166" ht="24.2" customHeight="1" x14ac:dyDescent="0.2">
      <c r="A93" s="88" t="s">
        <v>83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9"/>
      <c r="AK93" s="37"/>
      <c r="AL93" s="38"/>
      <c r="AM93" s="38"/>
      <c r="AN93" s="38"/>
      <c r="AO93" s="38"/>
      <c r="AP93" s="38"/>
      <c r="AQ93" s="38" t="s">
        <v>132</v>
      </c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25">
        <v>120000</v>
      </c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>
        <v>120000</v>
      </c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>
        <f t="shared" si="5"/>
        <v>0</v>
      </c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>
        <f t="shared" si="6"/>
        <v>120000</v>
      </c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>
        <f t="shared" si="7"/>
        <v>120000</v>
      </c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6"/>
    </row>
    <row r="94" spans="1:166" ht="12.75" x14ac:dyDescent="0.2">
      <c r="A94" s="88" t="s">
        <v>85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9"/>
      <c r="AK94" s="37"/>
      <c r="AL94" s="38"/>
      <c r="AM94" s="38"/>
      <c r="AN94" s="38"/>
      <c r="AO94" s="38"/>
      <c r="AP94" s="38"/>
      <c r="AQ94" s="38" t="s">
        <v>133</v>
      </c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25">
        <v>102500</v>
      </c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>
        <v>102500</v>
      </c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>
        <v>42500</v>
      </c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>
        <f t="shared" si="5"/>
        <v>42500</v>
      </c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>
        <f t="shared" si="6"/>
        <v>60000</v>
      </c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>
        <f t="shared" si="7"/>
        <v>60000</v>
      </c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6"/>
    </row>
    <row r="95" spans="1:166" ht="24.2" customHeight="1" x14ac:dyDescent="0.2">
      <c r="A95" s="88" t="s">
        <v>118</v>
      </c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9"/>
      <c r="AK95" s="37"/>
      <c r="AL95" s="38"/>
      <c r="AM95" s="38"/>
      <c r="AN95" s="38"/>
      <c r="AO95" s="38"/>
      <c r="AP95" s="38"/>
      <c r="AQ95" s="38" t="s">
        <v>134</v>
      </c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25">
        <v>824500</v>
      </c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>
        <v>824500</v>
      </c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>
        <f t="shared" si="5"/>
        <v>0</v>
      </c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>
        <f t="shared" si="6"/>
        <v>824500</v>
      </c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>
        <f t="shared" si="7"/>
        <v>824500</v>
      </c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6"/>
    </row>
    <row r="96" spans="1:166" ht="24.2" customHeight="1" x14ac:dyDescent="0.2">
      <c r="A96" s="88" t="s">
        <v>114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9"/>
      <c r="AK96" s="37"/>
      <c r="AL96" s="38"/>
      <c r="AM96" s="38"/>
      <c r="AN96" s="38"/>
      <c r="AO96" s="38"/>
      <c r="AP96" s="38"/>
      <c r="AQ96" s="38" t="s">
        <v>135</v>
      </c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25">
        <v>166500</v>
      </c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>
        <v>166500</v>
      </c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>
        <f t="shared" si="5"/>
        <v>0</v>
      </c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>
        <f t="shared" si="6"/>
        <v>166500</v>
      </c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>
        <f t="shared" si="7"/>
        <v>166500</v>
      </c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6"/>
    </row>
    <row r="97" spans="1:166" ht="12.75" x14ac:dyDescent="0.2">
      <c r="A97" s="88" t="s">
        <v>85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9"/>
      <c r="AK97" s="37"/>
      <c r="AL97" s="38"/>
      <c r="AM97" s="38"/>
      <c r="AN97" s="38"/>
      <c r="AO97" s="38"/>
      <c r="AP97" s="38"/>
      <c r="AQ97" s="38" t="s">
        <v>136</v>
      </c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25">
        <v>12000</v>
      </c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>
        <v>12000</v>
      </c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>
        <f t="shared" si="5"/>
        <v>0</v>
      </c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>
        <f t="shared" si="6"/>
        <v>12000</v>
      </c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>
        <f t="shared" si="7"/>
        <v>12000</v>
      </c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6"/>
    </row>
    <row r="98" spans="1:166" ht="12.75" x14ac:dyDescent="0.2">
      <c r="A98" s="88" t="s">
        <v>85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9"/>
      <c r="AK98" s="37"/>
      <c r="AL98" s="38"/>
      <c r="AM98" s="38"/>
      <c r="AN98" s="38"/>
      <c r="AO98" s="38"/>
      <c r="AP98" s="38"/>
      <c r="AQ98" s="38" t="s">
        <v>137</v>
      </c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25">
        <v>4200</v>
      </c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>
        <v>4200</v>
      </c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>
        <v>4200</v>
      </c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>
        <f t="shared" si="5"/>
        <v>4200</v>
      </c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>
        <f t="shared" si="6"/>
        <v>0</v>
      </c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>
        <f t="shared" si="7"/>
        <v>0</v>
      </c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6"/>
    </row>
    <row r="99" spans="1:166" ht="36.4" customHeight="1" x14ac:dyDescent="0.2">
      <c r="A99" s="88" t="s">
        <v>138</v>
      </c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9"/>
      <c r="AK99" s="37"/>
      <c r="AL99" s="38"/>
      <c r="AM99" s="38"/>
      <c r="AN99" s="38"/>
      <c r="AO99" s="38"/>
      <c r="AP99" s="38"/>
      <c r="AQ99" s="38" t="s">
        <v>139</v>
      </c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25">
        <v>405800</v>
      </c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>
        <v>405800</v>
      </c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>
        <v>305800</v>
      </c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>
        <f t="shared" si="5"/>
        <v>305800</v>
      </c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>
        <f t="shared" si="6"/>
        <v>100000</v>
      </c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>
        <f t="shared" si="7"/>
        <v>100000</v>
      </c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6"/>
    </row>
    <row r="100" spans="1:166" ht="12.75" x14ac:dyDescent="0.2">
      <c r="A100" s="88" t="s">
        <v>104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9"/>
      <c r="AK100" s="37"/>
      <c r="AL100" s="38"/>
      <c r="AM100" s="38"/>
      <c r="AN100" s="38"/>
      <c r="AO100" s="38"/>
      <c r="AP100" s="38"/>
      <c r="AQ100" s="38" t="s">
        <v>140</v>
      </c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25">
        <v>29300</v>
      </c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>
        <v>29300</v>
      </c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>
        <f t="shared" si="5"/>
        <v>0</v>
      </c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>
        <f t="shared" si="6"/>
        <v>29300</v>
      </c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>
        <f t="shared" si="7"/>
        <v>29300</v>
      </c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6"/>
    </row>
    <row r="101" spans="1:166" ht="36.4" customHeight="1" x14ac:dyDescent="0.2">
      <c r="A101" s="88" t="s">
        <v>141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9"/>
      <c r="AK101" s="37"/>
      <c r="AL101" s="38"/>
      <c r="AM101" s="38"/>
      <c r="AN101" s="38"/>
      <c r="AO101" s="38"/>
      <c r="AP101" s="38"/>
      <c r="AQ101" s="38" t="s">
        <v>142</v>
      </c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25">
        <v>750600</v>
      </c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>
        <v>750600</v>
      </c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>
        <v>562950</v>
      </c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>
        <f t="shared" si="5"/>
        <v>562950</v>
      </c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>
        <f t="shared" si="6"/>
        <v>187650</v>
      </c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>
        <f t="shared" si="7"/>
        <v>187650</v>
      </c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6"/>
    </row>
    <row r="102" spans="1:166" ht="12.75" x14ac:dyDescent="0.2">
      <c r="A102" s="88" t="s">
        <v>85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9"/>
      <c r="AK102" s="37"/>
      <c r="AL102" s="38"/>
      <c r="AM102" s="38"/>
      <c r="AN102" s="38"/>
      <c r="AO102" s="38"/>
      <c r="AP102" s="38"/>
      <c r="AQ102" s="38" t="s">
        <v>143</v>
      </c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25">
        <v>14520</v>
      </c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>
        <v>14520</v>
      </c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>
        <v>14520</v>
      </c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>
        <f t="shared" si="5"/>
        <v>14520</v>
      </c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>
        <f t="shared" si="6"/>
        <v>0</v>
      </c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>
        <f t="shared" si="7"/>
        <v>0</v>
      </c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6"/>
    </row>
    <row r="103" spans="1:166" ht="36.4" customHeight="1" x14ac:dyDescent="0.2">
      <c r="A103" s="88" t="s">
        <v>141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9"/>
      <c r="AK103" s="37"/>
      <c r="AL103" s="38"/>
      <c r="AM103" s="38"/>
      <c r="AN103" s="38"/>
      <c r="AO103" s="38"/>
      <c r="AP103" s="38"/>
      <c r="AQ103" s="38" t="s">
        <v>144</v>
      </c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25">
        <v>105800</v>
      </c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>
        <v>105800</v>
      </c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>
        <v>105800</v>
      </c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>
        <f t="shared" si="5"/>
        <v>105800</v>
      </c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>
        <f t="shared" si="6"/>
        <v>0</v>
      </c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>
        <f t="shared" si="7"/>
        <v>0</v>
      </c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6"/>
    </row>
    <row r="104" spans="1:166" ht="24" customHeight="1" x14ac:dyDescent="0.2">
      <c r="A104" s="85" t="s">
        <v>145</v>
      </c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6"/>
      <c r="AK104" s="14" t="s">
        <v>146</v>
      </c>
      <c r="AL104" s="15"/>
      <c r="AM104" s="15"/>
      <c r="AN104" s="15"/>
      <c r="AO104" s="15"/>
      <c r="AP104" s="15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9">
        <v>-747943.15</v>
      </c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>
        <v>-747943.15</v>
      </c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>
        <v>530403.94999999995</v>
      </c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25">
        <f t="shared" si="5"/>
        <v>530403.94999999995</v>
      </c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10"/>
    </row>
    <row r="105" spans="1:166" ht="24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35.2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35.2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12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8.2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9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6" t="s">
        <v>147</v>
      </c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6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2" t="s">
        <v>148</v>
      </c>
    </row>
    <row r="112" spans="1:166" ht="12.75" customHeight="1" x14ac:dyDescent="0.2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/>
      <c r="DP112" s="84"/>
      <c r="DQ112" s="84"/>
      <c r="DR112" s="84"/>
      <c r="DS112" s="84"/>
      <c r="DT112" s="84"/>
      <c r="DU112" s="84"/>
      <c r="DV112" s="84"/>
      <c r="DW112" s="84"/>
      <c r="DX112" s="84"/>
      <c r="DY112" s="84"/>
      <c r="DZ112" s="84"/>
      <c r="EA112" s="84"/>
      <c r="EB112" s="84"/>
      <c r="EC112" s="84"/>
      <c r="ED112" s="84"/>
      <c r="EE112" s="84"/>
      <c r="EF112" s="84"/>
      <c r="EG112" s="84"/>
      <c r="EH112" s="84"/>
      <c r="EI112" s="84"/>
      <c r="EJ112" s="84"/>
      <c r="EK112" s="84"/>
      <c r="EL112" s="84"/>
      <c r="EM112" s="84"/>
      <c r="EN112" s="84"/>
      <c r="EO112" s="84"/>
      <c r="EP112" s="84"/>
      <c r="EQ112" s="84"/>
      <c r="ER112" s="84"/>
      <c r="ES112" s="84"/>
      <c r="ET112" s="84"/>
      <c r="EU112" s="84"/>
      <c r="EV112" s="84"/>
      <c r="EW112" s="84"/>
      <c r="EX112" s="84"/>
      <c r="EY112" s="84"/>
      <c r="EZ112" s="84"/>
      <c r="FA112" s="84"/>
      <c r="FB112" s="84"/>
      <c r="FC112" s="84"/>
      <c r="FD112" s="84"/>
      <c r="FE112" s="84"/>
      <c r="FF112" s="84"/>
      <c r="FG112" s="84"/>
      <c r="FH112" s="84"/>
      <c r="FI112" s="84"/>
      <c r="FJ112" s="84"/>
    </row>
    <row r="113" spans="1:166" ht="11.25" customHeight="1" x14ac:dyDescent="0.2">
      <c r="A113" s="77" t="s">
        <v>19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82"/>
      <c r="AP113" s="76" t="s">
        <v>20</v>
      </c>
      <c r="AQ113" s="77"/>
      <c r="AR113" s="77"/>
      <c r="AS113" s="77"/>
      <c r="AT113" s="77"/>
      <c r="AU113" s="82"/>
      <c r="AV113" s="76" t="s">
        <v>149</v>
      </c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82"/>
      <c r="BL113" s="76" t="s">
        <v>69</v>
      </c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82"/>
      <c r="CF113" s="73" t="s">
        <v>23</v>
      </c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4"/>
      <c r="CS113" s="74"/>
      <c r="CT113" s="74"/>
      <c r="CU113" s="74"/>
      <c r="CV113" s="74"/>
      <c r="CW113" s="74"/>
      <c r="CX113" s="74"/>
      <c r="CY113" s="74"/>
      <c r="CZ113" s="74"/>
      <c r="DA113" s="74"/>
      <c r="DB113" s="74"/>
      <c r="DC113" s="74"/>
      <c r="DD113" s="74"/>
      <c r="DE113" s="74"/>
      <c r="DF113" s="74"/>
      <c r="DG113" s="74"/>
      <c r="DH113" s="74"/>
      <c r="DI113" s="74"/>
      <c r="DJ113" s="74"/>
      <c r="DK113" s="74"/>
      <c r="DL113" s="74"/>
      <c r="DM113" s="74"/>
      <c r="DN113" s="74"/>
      <c r="DO113" s="74"/>
      <c r="DP113" s="74"/>
      <c r="DQ113" s="74"/>
      <c r="DR113" s="74"/>
      <c r="DS113" s="74"/>
      <c r="DT113" s="74"/>
      <c r="DU113" s="74"/>
      <c r="DV113" s="74"/>
      <c r="DW113" s="74"/>
      <c r="DX113" s="74"/>
      <c r="DY113" s="74"/>
      <c r="DZ113" s="74"/>
      <c r="EA113" s="74"/>
      <c r="EB113" s="74"/>
      <c r="EC113" s="74"/>
      <c r="ED113" s="74"/>
      <c r="EE113" s="74"/>
      <c r="EF113" s="74"/>
      <c r="EG113" s="74"/>
      <c r="EH113" s="74"/>
      <c r="EI113" s="74"/>
      <c r="EJ113" s="74"/>
      <c r="EK113" s="74"/>
      <c r="EL113" s="74"/>
      <c r="EM113" s="74"/>
      <c r="EN113" s="74"/>
      <c r="EO113" s="74"/>
      <c r="EP113" s="74"/>
      <c r="EQ113" s="74"/>
      <c r="ER113" s="74"/>
      <c r="ES113" s="75"/>
      <c r="ET113" s="76" t="s">
        <v>24</v>
      </c>
      <c r="EU113" s="77"/>
      <c r="EV113" s="77"/>
      <c r="EW113" s="77"/>
      <c r="EX113" s="77"/>
      <c r="EY113" s="77"/>
      <c r="EZ113" s="77"/>
      <c r="FA113" s="77"/>
      <c r="FB113" s="77"/>
      <c r="FC113" s="77"/>
      <c r="FD113" s="77"/>
      <c r="FE113" s="77"/>
      <c r="FF113" s="77"/>
      <c r="FG113" s="77"/>
      <c r="FH113" s="77"/>
      <c r="FI113" s="77"/>
      <c r="FJ113" s="78"/>
    </row>
    <row r="114" spans="1:166" ht="69.75" customHeight="1" x14ac:dyDescent="0.2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3"/>
      <c r="AP114" s="79"/>
      <c r="AQ114" s="80"/>
      <c r="AR114" s="80"/>
      <c r="AS114" s="80"/>
      <c r="AT114" s="80"/>
      <c r="AU114" s="83"/>
      <c r="AV114" s="79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3"/>
      <c r="BL114" s="79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  <c r="CA114" s="80"/>
      <c r="CB114" s="80"/>
      <c r="CC114" s="80"/>
      <c r="CD114" s="80"/>
      <c r="CE114" s="83"/>
      <c r="CF114" s="74" t="s">
        <v>150</v>
      </c>
      <c r="CG114" s="74"/>
      <c r="CH114" s="74"/>
      <c r="CI114" s="74"/>
      <c r="CJ114" s="74"/>
      <c r="CK114" s="74"/>
      <c r="CL114" s="74"/>
      <c r="CM114" s="74"/>
      <c r="CN114" s="74"/>
      <c r="CO114" s="74"/>
      <c r="CP114" s="74"/>
      <c r="CQ114" s="74"/>
      <c r="CR114" s="74"/>
      <c r="CS114" s="74"/>
      <c r="CT114" s="74"/>
      <c r="CU114" s="74"/>
      <c r="CV114" s="75"/>
      <c r="CW114" s="73" t="s">
        <v>26</v>
      </c>
      <c r="CX114" s="74"/>
      <c r="CY114" s="74"/>
      <c r="CZ114" s="74"/>
      <c r="DA114" s="74"/>
      <c r="DB114" s="74"/>
      <c r="DC114" s="74"/>
      <c r="DD114" s="74"/>
      <c r="DE114" s="74"/>
      <c r="DF114" s="74"/>
      <c r="DG114" s="74"/>
      <c r="DH114" s="74"/>
      <c r="DI114" s="74"/>
      <c r="DJ114" s="74"/>
      <c r="DK114" s="74"/>
      <c r="DL114" s="74"/>
      <c r="DM114" s="75"/>
      <c r="DN114" s="73" t="s">
        <v>27</v>
      </c>
      <c r="DO114" s="74"/>
      <c r="DP114" s="74"/>
      <c r="DQ114" s="74"/>
      <c r="DR114" s="74"/>
      <c r="DS114" s="74"/>
      <c r="DT114" s="74"/>
      <c r="DU114" s="74"/>
      <c r="DV114" s="74"/>
      <c r="DW114" s="74"/>
      <c r="DX114" s="74"/>
      <c r="DY114" s="74"/>
      <c r="DZ114" s="74"/>
      <c r="EA114" s="74"/>
      <c r="EB114" s="74"/>
      <c r="EC114" s="74"/>
      <c r="ED114" s="75"/>
      <c r="EE114" s="73" t="s">
        <v>28</v>
      </c>
      <c r="EF114" s="74"/>
      <c r="EG114" s="74"/>
      <c r="EH114" s="74"/>
      <c r="EI114" s="74"/>
      <c r="EJ114" s="74"/>
      <c r="EK114" s="74"/>
      <c r="EL114" s="74"/>
      <c r="EM114" s="74"/>
      <c r="EN114" s="74"/>
      <c r="EO114" s="74"/>
      <c r="EP114" s="74"/>
      <c r="EQ114" s="74"/>
      <c r="ER114" s="74"/>
      <c r="ES114" s="75"/>
      <c r="ET114" s="79"/>
      <c r="EU114" s="80"/>
      <c r="EV114" s="80"/>
      <c r="EW114" s="80"/>
      <c r="EX114" s="80"/>
      <c r="EY114" s="80"/>
      <c r="EZ114" s="80"/>
      <c r="FA114" s="80"/>
      <c r="FB114" s="80"/>
      <c r="FC114" s="80"/>
      <c r="FD114" s="80"/>
      <c r="FE114" s="80"/>
      <c r="FF114" s="80"/>
      <c r="FG114" s="80"/>
      <c r="FH114" s="80"/>
      <c r="FI114" s="80"/>
      <c r="FJ114" s="81"/>
    </row>
    <row r="115" spans="1:166" ht="12" customHeight="1" x14ac:dyDescent="0.2">
      <c r="A115" s="70">
        <v>1</v>
      </c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1"/>
      <c r="AP115" s="67">
        <v>2</v>
      </c>
      <c r="AQ115" s="68"/>
      <c r="AR115" s="68"/>
      <c r="AS115" s="68"/>
      <c r="AT115" s="68"/>
      <c r="AU115" s="69"/>
      <c r="AV115" s="67">
        <v>3</v>
      </c>
      <c r="AW115" s="68"/>
      <c r="AX115" s="68"/>
      <c r="AY115" s="68"/>
      <c r="AZ115" s="68"/>
      <c r="BA115" s="68"/>
      <c r="BB115" s="68"/>
      <c r="BC115" s="68"/>
      <c r="BD115" s="68"/>
      <c r="BE115" s="56"/>
      <c r="BF115" s="56"/>
      <c r="BG115" s="56"/>
      <c r="BH115" s="56"/>
      <c r="BI115" s="56"/>
      <c r="BJ115" s="56"/>
      <c r="BK115" s="72"/>
      <c r="BL115" s="67">
        <v>4</v>
      </c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9"/>
      <c r="CF115" s="67">
        <v>5</v>
      </c>
      <c r="CG115" s="68"/>
      <c r="CH115" s="68"/>
      <c r="CI115" s="68"/>
      <c r="CJ115" s="68"/>
      <c r="CK115" s="68"/>
      <c r="CL115" s="68"/>
      <c r="CM115" s="68"/>
      <c r="CN115" s="68"/>
      <c r="CO115" s="68"/>
      <c r="CP115" s="68"/>
      <c r="CQ115" s="68"/>
      <c r="CR115" s="68"/>
      <c r="CS115" s="68"/>
      <c r="CT115" s="68"/>
      <c r="CU115" s="68"/>
      <c r="CV115" s="69"/>
      <c r="CW115" s="67">
        <v>6</v>
      </c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9"/>
      <c r="DN115" s="67">
        <v>7</v>
      </c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9"/>
      <c r="EE115" s="67">
        <v>8</v>
      </c>
      <c r="EF115" s="68"/>
      <c r="EG115" s="68"/>
      <c r="EH115" s="68"/>
      <c r="EI115" s="68"/>
      <c r="EJ115" s="68"/>
      <c r="EK115" s="68"/>
      <c r="EL115" s="68"/>
      <c r="EM115" s="68"/>
      <c r="EN115" s="68"/>
      <c r="EO115" s="68"/>
      <c r="EP115" s="68"/>
      <c r="EQ115" s="68"/>
      <c r="ER115" s="68"/>
      <c r="ES115" s="69"/>
      <c r="ET115" s="55">
        <v>9</v>
      </c>
      <c r="EU115" s="56"/>
      <c r="EV115" s="56"/>
      <c r="EW115" s="56"/>
      <c r="EX115" s="56"/>
      <c r="EY115" s="56"/>
      <c r="EZ115" s="56"/>
      <c r="FA115" s="56"/>
      <c r="FB115" s="56"/>
      <c r="FC115" s="56"/>
      <c r="FD115" s="56"/>
      <c r="FE115" s="56"/>
      <c r="FF115" s="56"/>
      <c r="FG115" s="56"/>
      <c r="FH115" s="56"/>
      <c r="FI115" s="56"/>
      <c r="FJ115" s="57"/>
    </row>
    <row r="116" spans="1:166" ht="37.5" customHeight="1" x14ac:dyDescent="0.2">
      <c r="A116" s="58" t="s">
        <v>151</v>
      </c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9"/>
      <c r="AP116" s="60" t="s">
        <v>152</v>
      </c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2"/>
      <c r="BF116" s="63"/>
      <c r="BG116" s="63"/>
      <c r="BH116" s="63"/>
      <c r="BI116" s="63"/>
      <c r="BJ116" s="63"/>
      <c r="BK116" s="64"/>
      <c r="BL116" s="65">
        <v>747943.15</v>
      </c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65"/>
      <c r="BZ116" s="65"/>
      <c r="CA116" s="65"/>
      <c r="CB116" s="65"/>
      <c r="CC116" s="65"/>
      <c r="CD116" s="65"/>
      <c r="CE116" s="65"/>
      <c r="CF116" s="65">
        <v>-530403.94999999995</v>
      </c>
      <c r="CG116" s="65"/>
      <c r="CH116" s="65"/>
      <c r="CI116" s="65"/>
      <c r="CJ116" s="65"/>
      <c r="CK116" s="65"/>
      <c r="CL116" s="65"/>
      <c r="CM116" s="65"/>
      <c r="CN116" s="65"/>
      <c r="CO116" s="65"/>
      <c r="CP116" s="65"/>
      <c r="CQ116" s="65"/>
      <c r="CR116" s="65"/>
      <c r="CS116" s="65"/>
      <c r="CT116" s="65"/>
      <c r="CU116" s="65"/>
      <c r="CV116" s="65"/>
      <c r="CW116" s="65"/>
      <c r="CX116" s="65"/>
      <c r="CY116" s="65"/>
      <c r="CZ116" s="65"/>
      <c r="DA116" s="65"/>
      <c r="DB116" s="65"/>
      <c r="DC116" s="65"/>
      <c r="DD116" s="65"/>
      <c r="DE116" s="65"/>
      <c r="DF116" s="65"/>
      <c r="DG116" s="65"/>
      <c r="DH116" s="65"/>
      <c r="DI116" s="65"/>
      <c r="DJ116" s="65"/>
      <c r="DK116" s="65"/>
      <c r="DL116" s="65"/>
      <c r="DM116" s="65"/>
      <c r="DN116" s="65"/>
      <c r="DO116" s="65"/>
      <c r="DP116" s="65"/>
      <c r="DQ116" s="65"/>
      <c r="DR116" s="65"/>
      <c r="DS116" s="65"/>
      <c r="DT116" s="65"/>
      <c r="DU116" s="65"/>
      <c r="DV116" s="65"/>
      <c r="DW116" s="65"/>
      <c r="DX116" s="65"/>
      <c r="DY116" s="65"/>
      <c r="DZ116" s="65"/>
      <c r="EA116" s="65"/>
      <c r="EB116" s="65"/>
      <c r="EC116" s="65"/>
      <c r="ED116" s="65"/>
      <c r="EE116" s="65">
        <f t="shared" ref="EE116:EE130" si="8">CF116+CW116+DN116</f>
        <v>-530403.94999999995</v>
      </c>
      <c r="EF116" s="65"/>
      <c r="EG116" s="65"/>
      <c r="EH116" s="65"/>
      <c r="EI116" s="65"/>
      <c r="EJ116" s="65"/>
      <c r="EK116" s="65"/>
      <c r="EL116" s="65"/>
      <c r="EM116" s="65"/>
      <c r="EN116" s="65"/>
      <c r="EO116" s="65"/>
      <c r="EP116" s="65"/>
      <c r="EQ116" s="65"/>
      <c r="ER116" s="65"/>
      <c r="ES116" s="65"/>
      <c r="ET116" s="65">
        <f t="shared" ref="ET116:ET121" si="9">BL116-CF116-CW116-DN116</f>
        <v>1278347.1000000001</v>
      </c>
      <c r="EU116" s="65"/>
      <c r="EV116" s="65"/>
      <c r="EW116" s="65"/>
      <c r="EX116" s="65"/>
      <c r="EY116" s="65"/>
      <c r="EZ116" s="65"/>
      <c r="FA116" s="65"/>
      <c r="FB116" s="65"/>
      <c r="FC116" s="65"/>
      <c r="FD116" s="65"/>
      <c r="FE116" s="65"/>
      <c r="FF116" s="65"/>
      <c r="FG116" s="65"/>
      <c r="FH116" s="65"/>
      <c r="FI116" s="65"/>
      <c r="FJ116" s="66"/>
    </row>
    <row r="117" spans="1:166" ht="36.75" customHeight="1" x14ac:dyDescent="0.2">
      <c r="A117" s="52" t="s">
        <v>153</v>
      </c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3"/>
      <c r="AP117" s="37" t="s">
        <v>154</v>
      </c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9"/>
      <c r="BF117" s="31"/>
      <c r="BG117" s="31"/>
      <c r="BH117" s="31"/>
      <c r="BI117" s="31"/>
      <c r="BJ117" s="31"/>
      <c r="BK117" s="32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2">
        <f t="shared" si="8"/>
        <v>0</v>
      </c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4"/>
      <c r="ET117" s="22">
        <f t="shared" si="9"/>
        <v>0</v>
      </c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54"/>
    </row>
    <row r="118" spans="1:166" ht="17.25" customHeight="1" x14ac:dyDescent="0.2">
      <c r="A118" s="40" t="s">
        <v>155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1"/>
      <c r="AP118" s="42"/>
      <c r="AQ118" s="43"/>
      <c r="AR118" s="43"/>
      <c r="AS118" s="43"/>
      <c r="AT118" s="43"/>
      <c r="AU118" s="44"/>
      <c r="AV118" s="45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7"/>
      <c r="BL118" s="48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50"/>
      <c r="CF118" s="48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50"/>
      <c r="CW118" s="48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50"/>
      <c r="DN118" s="48"/>
      <c r="DO118" s="49"/>
      <c r="DP118" s="49"/>
      <c r="DQ118" s="49"/>
      <c r="DR118" s="49"/>
      <c r="DS118" s="49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50"/>
      <c r="EE118" s="25">
        <f t="shared" si="8"/>
        <v>0</v>
      </c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>
        <f t="shared" si="9"/>
        <v>0</v>
      </c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6"/>
    </row>
    <row r="119" spans="1:166" ht="24" customHeight="1" x14ac:dyDescent="0.2">
      <c r="A119" s="52" t="s">
        <v>156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3"/>
      <c r="AP119" s="37" t="s">
        <v>157</v>
      </c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9"/>
      <c r="BF119" s="31"/>
      <c r="BG119" s="31"/>
      <c r="BH119" s="31"/>
      <c r="BI119" s="31"/>
      <c r="BJ119" s="31"/>
      <c r="BK119" s="32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>
        <f t="shared" si="8"/>
        <v>0</v>
      </c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>
        <f t="shared" si="9"/>
        <v>0</v>
      </c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6"/>
    </row>
    <row r="120" spans="1:166" ht="17.25" customHeight="1" x14ac:dyDescent="0.2">
      <c r="A120" s="40" t="s">
        <v>155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1"/>
      <c r="AP120" s="42"/>
      <c r="AQ120" s="43"/>
      <c r="AR120" s="43"/>
      <c r="AS120" s="43"/>
      <c r="AT120" s="43"/>
      <c r="AU120" s="44"/>
      <c r="AV120" s="45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7"/>
      <c r="BL120" s="48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50"/>
      <c r="CF120" s="48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50"/>
      <c r="CW120" s="48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50"/>
      <c r="DN120" s="48"/>
      <c r="DO120" s="49"/>
      <c r="DP120" s="49"/>
      <c r="DQ120" s="49"/>
      <c r="DR120" s="49"/>
      <c r="DS120" s="49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50"/>
      <c r="EE120" s="25">
        <f t="shared" si="8"/>
        <v>0</v>
      </c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>
        <f t="shared" si="9"/>
        <v>0</v>
      </c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6"/>
    </row>
    <row r="121" spans="1:166" ht="31.5" customHeight="1" x14ac:dyDescent="0.2">
      <c r="A121" s="51" t="s">
        <v>158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37" t="s">
        <v>159</v>
      </c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9"/>
      <c r="BF121" s="31"/>
      <c r="BG121" s="31"/>
      <c r="BH121" s="31"/>
      <c r="BI121" s="31"/>
      <c r="BJ121" s="31"/>
      <c r="BK121" s="32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>
        <f t="shared" si="8"/>
        <v>0</v>
      </c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>
        <f t="shared" si="9"/>
        <v>0</v>
      </c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6"/>
    </row>
    <row r="122" spans="1:166" ht="15" customHeight="1" x14ac:dyDescent="0.2">
      <c r="A122" s="28" t="s">
        <v>160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37" t="s">
        <v>161</v>
      </c>
      <c r="AQ122" s="38"/>
      <c r="AR122" s="38"/>
      <c r="AS122" s="38"/>
      <c r="AT122" s="38"/>
      <c r="AU122" s="38"/>
      <c r="AV122" s="15"/>
      <c r="AW122" s="15"/>
      <c r="AX122" s="15"/>
      <c r="AY122" s="15"/>
      <c r="AZ122" s="15"/>
      <c r="BA122" s="15"/>
      <c r="BB122" s="15"/>
      <c r="BC122" s="15"/>
      <c r="BD122" s="15"/>
      <c r="BE122" s="16"/>
      <c r="BF122" s="17"/>
      <c r="BG122" s="17"/>
      <c r="BH122" s="17"/>
      <c r="BI122" s="17"/>
      <c r="BJ122" s="17"/>
      <c r="BK122" s="18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>
        <f t="shared" si="8"/>
        <v>0</v>
      </c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6"/>
    </row>
    <row r="123" spans="1:166" ht="15" customHeight="1" x14ac:dyDescent="0.2">
      <c r="A123" s="28" t="s">
        <v>162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9"/>
      <c r="AP123" s="30" t="s">
        <v>163</v>
      </c>
      <c r="AQ123" s="31"/>
      <c r="AR123" s="31"/>
      <c r="AS123" s="31"/>
      <c r="AT123" s="31"/>
      <c r="AU123" s="32"/>
      <c r="AV123" s="33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5"/>
      <c r="BL123" s="22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4"/>
      <c r="CF123" s="22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4"/>
      <c r="CW123" s="22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4"/>
      <c r="DN123" s="22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4"/>
      <c r="EE123" s="25">
        <f t="shared" si="8"/>
        <v>0</v>
      </c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6"/>
    </row>
    <row r="124" spans="1:166" ht="31.5" customHeight="1" x14ac:dyDescent="0.2">
      <c r="A124" s="27" t="s">
        <v>164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36"/>
      <c r="AP124" s="37" t="s">
        <v>165</v>
      </c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9"/>
      <c r="BF124" s="31"/>
      <c r="BG124" s="31"/>
      <c r="BH124" s="31"/>
      <c r="BI124" s="31"/>
      <c r="BJ124" s="31"/>
      <c r="BK124" s="32"/>
      <c r="BL124" s="25">
        <v>747943.15</v>
      </c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>
        <v>-530403.94999999995</v>
      </c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>
        <f t="shared" si="8"/>
        <v>-530403.94999999995</v>
      </c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6"/>
    </row>
    <row r="125" spans="1:166" ht="38.25" customHeight="1" x14ac:dyDescent="0.2">
      <c r="A125" s="27" t="s">
        <v>166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9"/>
      <c r="AP125" s="30" t="s">
        <v>167</v>
      </c>
      <c r="AQ125" s="31"/>
      <c r="AR125" s="31"/>
      <c r="AS125" s="31"/>
      <c r="AT125" s="31"/>
      <c r="AU125" s="32"/>
      <c r="AV125" s="33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5"/>
      <c r="BL125" s="22">
        <v>747943.15</v>
      </c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4"/>
      <c r="CF125" s="22">
        <v>-530403.94999999995</v>
      </c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4"/>
      <c r="CW125" s="22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4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>
        <f t="shared" si="8"/>
        <v>-530403.94999999995</v>
      </c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6"/>
    </row>
    <row r="126" spans="1:166" ht="36" customHeight="1" x14ac:dyDescent="0.2">
      <c r="A126" s="27" t="s">
        <v>168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9"/>
      <c r="AP126" s="37" t="s">
        <v>169</v>
      </c>
      <c r="AQ126" s="38"/>
      <c r="AR126" s="38"/>
      <c r="AS126" s="38"/>
      <c r="AT126" s="38"/>
      <c r="AU126" s="38"/>
      <c r="AV126" s="15"/>
      <c r="AW126" s="15"/>
      <c r="AX126" s="15"/>
      <c r="AY126" s="15"/>
      <c r="AZ126" s="15"/>
      <c r="BA126" s="15"/>
      <c r="BB126" s="15"/>
      <c r="BC126" s="15"/>
      <c r="BD126" s="15"/>
      <c r="BE126" s="16"/>
      <c r="BF126" s="17"/>
      <c r="BG126" s="17"/>
      <c r="BH126" s="17"/>
      <c r="BI126" s="17"/>
      <c r="BJ126" s="17"/>
      <c r="BK126" s="18"/>
      <c r="BL126" s="25">
        <v>-7251759.25</v>
      </c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>
        <v>-5233971.8899999997</v>
      </c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>
        <f t="shared" si="8"/>
        <v>-5233971.8899999997</v>
      </c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6"/>
    </row>
    <row r="127" spans="1:166" ht="26.25" customHeight="1" x14ac:dyDescent="0.2">
      <c r="A127" s="27" t="s">
        <v>170</v>
      </c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9"/>
      <c r="AP127" s="30" t="s">
        <v>171</v>
      </c>
      <c r="AQ127" s="31"/>
      <c r="AR127" s="31"/>
      <c r="AS127" s="31"/>
      <c r="AT127" s="31"/>
      <c r="AU127" s="32"/>
      <c r="AV127" s="33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5"/>
      <c r="BL127" s="22">
        <v>7999702.4000000004</v>
      </c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4"/>
      <c r="CF127" s="22">
        <v>4703567.9400000004</v>
      </c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4"/>
      <c r="CW127" s="22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4"/>
      <c r="DN127" s="22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4"/>
      <c r="EE127" s="25">
        <f t="shared" si="8"/>
        <v>4703567.9400000004</v>
      </c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6"/>
    </row>
    <row r="128" spans="1:166" ht="27.75" customHeight="1" x14ac:dyDescent="0.2">
      <c r="A128" s="27" t="s">
        <v>172</v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36"/>
      <c r="AP128" s="37" t="s">
        <v>173</v>
      </c>
      <c r="AQ128" s="38"/>
      <c r="AR128" s="38"/>
      <c r="AS128" s="38"/>
      <c r="AT128" s="38"/>
      <c r="AU128" s="38"/>
      <c r="AV128" s="15"/>
      <c r="AW128" s="15"/>
      <c r="AX128" s="15"/>
      <c r="AY128" s="15"/>
      <c r="AZ128" s="15"/>
      <c r="BA128" s="15"/>
      <c r="BB128" s="15"/>
      <c r="BC128" s="15"/>
      <c r="BD128" s="15"/>
      <c r="BE128" s="16"/>
      <c r="BF128" s="17"/>
      <c r="BG128" s="17"/>
      <c r="BH128" s="17"/>
      <c r="BI128" s="17"/>
      <c r="BJ128" s="17"/>
      <c r="BK128" s="18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2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4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>
        <f t="shared" si="8"/>
        <v>0</v>
      </c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6"/>
    </row>
    <row r="129" spans="1:166" ht="24" customHeight="1" x14ac:dyDescent="0.2">
      <c r="A129" s="27" t="s">
        <v>174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9"/>
      <c r="AP129" s="30" t="s">
        <v>175</v>
      </c>
      <c r="AQ129" s="31"/>
      <c r="AR129" s="31"/>
      <c r="AS129" s="31"/>
      <c r="AT129" s="31"/>
      <c r="AU129" s="32"/>
      <c r="AV129" s="33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5"/>
      <c r="BL129" s="22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4"/>
      <c r="CF129" s="22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4"/>
      <c r="CW129" s="22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4"/>
      <c r="DN129" s="22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4"/>
      <c r="EE129" s="25">
        <f t="shared" si="8"/>
        <v>0</v>
      </c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6"/>
    </row>
    <row r="130" spans="1:166" ht="25.5" customHeight="1" x14ac:dyDescent="0.2">
      <c r="A130" s="11" t="s">
        <v>176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3"/>
      <c r="AP130" s="14" t="s">
        <v>177</v>
      </c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6"/>
      <c r="BF130" s="17"/>
      <c r="BG130" s="17"/>
      <c r="BH130" s="17"/>
      <c r="BI130" s="17"/>
      <c r="BJ130" s="17"/>
      <c r="BK130" s="18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19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1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>
        <f t="shared" si="8"/>
        <v>0</v>
      </c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10"/>
    </row>
    <row r="131" spans="1:16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6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66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66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6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66" ht="7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66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66" ht="11.25" customHeight="1" x14ac:dyDescent="0.2">
      <c r="A139" s="7"/>
      <c r="B139" s="7"/>
      <c r="C139" s="1"/>
      <c r="D139" s="1"/>
      <c r="E139" s="1"/>
      <c r="F139" s="1"/>
      <c r="G139" s="1"/>
      <c r="H139" s="1"/>
      <c r="I139" s="1"/>
      <c r="J139" s="1"/>
    </row>
    <row r="140" spans="1:166" ht="9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</sheetData>
  <mergeCells count="971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BU49:CG50"/>
    <mergeCell ref="CH49:EJ49"/>
    <mergeCell ref="EK49:FJ49"/>
    <mergeCell ref="CH50:CW50"/>
    <mergeCell ref="CX50:DJ50"/>
    <mergeCell ref="DK50:DW50"/>
    <mergeCell ref="DX50:EJ50"/>
    <mergeCell ref="EK50:EW50"/>
    <mergeCell ref="A48:FJ4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CH51:CW51"/>
    <mergeCell ref="CX51:DJ51"/>
    <mergeCell ref="DK51:DW51"/>
    <mergeCell ref="DX51:EJ51"/>
    <mergeCell ref="EK51:EW51"/>
    <mergeCell ref="EX51:FJ51"/>
    <mergeCell ref="A49:AJ50"/>
    <mergeCell ref="AK49:AP50"/>
    <mergeCell ref="AQ49:BB50"/>
    <mergeCell ref="BC49:BT50"/>
    <mergeCell ref="EX50:FJ50"/>
    <mergeCell ref="A51:AJ51"/>
    <mergeCell ref="AK51:AP51"/>
    <mergeCell ref="AQ51:BB51"/>
    <mergeCell ref="BC51:BT51"/>
    <mergeCell ref="BU51:CG51"/>
    <mergeCell ref="DX52:EJ52"/>
    <mergeCell ref="EK52:EW52"/>
    <mergeCell ref="EX52:FJ52"/>
    <mergeCell ref="EK53:EW53"/>
    <mergeCell ref="EX53:FJ53"/>
    <mergeCell ref="DX53:EJ53"/>
    <mergeCell ref="A52:AJ52"/>
    <mergeCell ref="AK52:AP52"/>
    <mergeCell ref="AQ52:BB52"/>
    <mergeCell ref="BC52:BT52"/>
    <mergeCell ref="BU52:CG52"/>
    <mergeCell ref="CH52:CW52"/>
    <mergeCell ref="A53:AJ53"/>
    <mergeCell ref="AK53:AP53"/>
    <mergeCell ref="AQ53:BB53"/>
    <mergeCell ref="BC53:BT53"/>
    <mergeCell ref="BU53:CG53"/>
    <mergeCell ref="DK53:DW53"/>
    <mergeCell ref="CH53:CW53"/>
    <mergeCell ref="CX53:DJ53"/>
    <mergeCell ref="CX52:DJ52"/>
    <mergeCell ref="DK52:D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EK94:EW94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EK96:EW96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EK98:EW98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EK100:EW100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EK102:EW102"/>
    <mergeCell ref="A113:AO114"/>
    <mergeCell ref="AP113:AU114"/>
    <mergeCell ref="AV113:BK114"/>
    <mergeCell ref="BL113:CE114"/>
    <mergeCell ref="A112:FJ112"/>
    <mergeCell ref="DX104:EJ104"/>
    <mergeCell ref="DK104:DW104"/>
    <mergeCell ref="A104:AJ104"/>
    <mergeCell ref="AK104:AP104"/>
    <mergeCell ref="AQ104:BB104"/>
    <mergeCell ref="BC104:BT104"/>
    <mergeCell ref="CF113:ES113"/>
    <mergeCell ref="ET113:FJ114"/>
    <mergeCell ref="CF114:CV114"/>
    <mergeCell ref="CW114:DM114"/>
    <mergeCell ref="DN114:ED114"/>
    <mergeCell ref="EE114:ES114"/>
    <mergeCell ref="EK104:EW104"/>
    <mergeCell ref="EX104:FJ104"/>
    <mergeCell ref="BU104:CG104"/>
    <mergeCell ref="CH104:CW104"/>
    <mergeCell ref="CX104:DJ104"/>
    <mergeCell ref="ET115:FJ115"/>
    <mergeCell ref="A116:AO116"/>
    <mergeCell ref="AP116:AU116"/>
    <mergeCell ref="AV116:BK116"/>
    <mergeCell ref="BL116:CE116"/>
    <mergeCell ref="CF116:CV116"/>
    <mergeCell ref="CW116:DM116"/>
    <mergeCell ref="DN116:ED116"/>
    <mergeCell ref="EE116:ES116"/>
    <mergeCell ref="ET116:FJ116"/>
    <mergeCell ref="CF115:CV115"/>
    <mergeCell ref="CW115:DM115"/>
    <mergeCell ref="DN115:ED115"/>
    <mergeCell ref="EE115:ES115"/>
    <mergeCell ref="A115:AO115"/>
    <mergeCell ref="AP115:AU115"/>
    <mergeCell ref="AV115:BK115"/>
    <mergeCell ref="BL115:CE115"/>
    <mergeCell ref="EE117:ES117"/>
    <mergeCell ref="ET117:FJ117"/>
    <mergeCell ref="ET118:FJ118"/>
    <mergeCell ref="CF118:CV118"/>
    <mergeCell ref="CW118:DM118"/>
    <mergeCell ref="DN118:ED118"/>
    <mergeCell ref="EE118:ES118"/>
    <mergeCell ref="A117:AO117"/>
    <mergeCell ref="AP117:AU117"/>
    <mergeCell ref="AV117:BK117"/>
    <mergeCell ref="BL117:CE117"/>
    <mergeCell ref="CF117:CV117"/>
    <mergeCell ref="CW117:DM117"/>
    <mergeCell ref="A118:AO118"/>
    <mergeCell ref="AP118:AU118"/>
    <mergeCell ref="AV118:BK118"/>
    <mergeCell ref="BL118:CE118"/>
    <mergeCell ref="A119:AO119"/>
    <mergeCell ref="AP119:AU119"/>
    <mergeCell ref="AV119:BK119"/>
    <mergeCell ref="BL119:CE119"/>
    <mergeCell ref="DN117:ED117"/>
    <mergeCell ref="CW119:DM119"/>
    <mergeCell ref="DN119:ED119"/>
    <mergeCell ref="EE119:ES119"/>
    <mergeCell ref="ET119:FJ119"/>
    <mergeCell ref="ET120:FJ120"/>
    <mergeCell ref="CF120:CV120"/>
    <mergeCell ref="CW120:DM120"/>
    <mergeCell ref="DN120:ED120"/>
    <mergeCell ref="EE120:ES120"/>
    <mergeCell ref="A120:AO120"/>
    <mergeCell ref="AP120:AU120"/>
    <mergeCell ref="AV120:BK120"/>
    <mergeCell ref="BL120:CE120"/>
    <mergeCell ref="A121:AO121"/>
    <mergeCell ref="AP121:AU121"/>
    <mergeCell ref="AV121:BK121"/>
    <mergeCell ref="BL121:CE121"/>
    <mergeCell ref="CF119:CV119"/>
    <mergeCell ref="EE122:ES122"/>
    <mergeCell ref="ET122:FJ122"/>
    <mergeCell ref="ET123:FJ123"/>
    <mergeCell ref="A123:AO123"/>
    <mergeCell ref="AP123:AU123"/>
    <mergeCell ref="AV123:BK123"/>
    <mergeCell ref="BL123:CE123"/>
    <mergeCell ref="CF123:CV123"/>
    <mergeCell ref="CF121:CV121"/>
    <mergeCell ref="CW121:DM121"/>
    <mergeCell ref="DN121:ED121"/>
    <mergeCell ref="EE121:ES121"/>
    <mergeCell ref="ET121:FJ121"/>
    <mergeCell ref="A122:AO122"/>
    <mergeCell ref="AP122:AU122"/>
    <mergeCell ref="AV122:BK122"/>
    <mergeCell ref="BL122:CE122"/>
    <mergeCell ref="CF122:CV122"/>
    <mergeCell ref="A124:AO124"/>
    <mergeCell ref="AP124:AU124"/>
    <mergeCell ref="AV124:BK124"/>
    <mergeCell ref="BL124:CE124"/>
    <mergeCell ref="CF124:CV124"/>
    <mergeCell ref="CW124:DM124"/>
    <mergeCell ref="DN124:ED124"/>
    <mergeCell ref="CW122:DM122"/>
    <mergeCell ref="DN122:ED122"/>
    <mergeCell ref="EE124:ES124"/>
    <mergeCell ref="ET124:FJ124"/>
    <mergeCell ref="CF125:CV125"/>
    <mergeCell ref="CW125:DM125"/>
    <mergeCell ref="DN125:ED125"/>
    <mergeCell ref="EE125:ES125"/>
    <mergeCell ref="CW123:DM123"/>
    <mergeCell ref="DN123:ED123"/>
    <mergeCell ref="EE123:ES123"/>
    <mergeCell ref="CW126:DM126"/>
    <mergeCell ref="DN126:ED126"/>
    <mergeCell ref="EE126:ES126"/>
    <mergeCell ref="ET126:FJ126"/>
    <mergeCell ref="CF127:CV127"/>
    <mergeCell ref="CW127:DM127"/>
    <mergeCell ref="DN127:ED127"/>
    <mergeCell ref="EE127:ES127"/>
    <mergeCell ref="A125:AO125"/>
    <mergeCell ref="AP125:AU125"/>
    <mergeCell ref="AV125:BK125"/>
    <mergeCell ref="BL125:CE125"/>
    <mergeCell ref="ET125:FJ125"/>
    <mergeCell ref="A126:AO126"/>
    <mergeCell ref="AP126:AU126"/>
    <mergeCell ref="AV126:BK126"/>
    <mergeCell ref="BL126:CE126"/>
    <mergeCell ref="CF126:CV126"/>
    <mergeCell ref="ET128:FJ128"/>
    <mergeCell ref="A129:AO129"/>
    <mergeCell ref="AP129:AU129"/>
    <mergeCell ref="AV129:BK129"/>
    <mergeCell ref="BL129:CE129"/>
    <mergeCell ref="ET129:FJ129"/>
    <mergeCell ref="CF129:CV129"/>
    <mergeCell ref="A127:AO127"/>
    <mergeCell ref="AP127:AU127"/>
    <mergeCell ref="AV127:BK127"/>
    <mergeCell ref="BL127:CE127"/>
    <mergeCell ref="ET127:FJ127"/>
    <mergeCell ref="A128:AO128"/>
    <mergeCell ref="AP128:AU128"/>
    <mergeCell ref="AV128:BK128"/>
    <mergeCell ref="BL128:CE128"/>
    <mergeCell ref="CF128:CV128"/>
    <mergeCell ref="CW129:DM129"/>
    <mergeCell ref="DN129:ED129"/>
    <mergeCell ref="EE129:ES129"/>
    <mergeCell ref="CW130:DM130"/>
    <mergeCell ref="DN130:ED130"/>
    <mergeCell ref="EE130:ES130"/>
    <mergeCell ref="CW128:DM128"/>
    <mergeCell ref="DN128:ED128"/>
    <mergeCell ref="EE128:ES128"/>
    <mergeCell ref="ET130:FJ130"/>
    <mergeCell ref="A130:AO130"/>
    <mergeCell ref="AP130:AU130"/>
    <mergeCell ref="AV130:BK130"/>
    <mergeCell ref="BL130:CE130"/>
    <mergeCell ref="CF130:CV130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azna-admin-to</dc:creator>
  <dc:description>POI HSSF rep:2.54.0.183</dc:description>
  <cp:lastModifiedBy>azna-admin-to</cp:lastModifiedBy>
  <dcterms:created xsi:type="dcterms:W3CDTF">2022-10-14T13:56:53Z</dcterms:created>
  <dcterms:modified xsi:type="dcterms:W3CDTF">2022-10-17T13:49:13Z</dcterms:modified>
</cp:coreProperties>
</file>