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2 09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ГР'!$J$139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K87" i="1" s="1"/>
  <c r="EX87" i="1"/>
  <c r="DX88" i="1"/>
  <c r="EK88" i="1"/>
  <c r="EX88" i="1"/>
  <c r="DX89" i="1"/>
  <c r="EK89" i="1" s="1"/>
  <c r="DX90" i="1"/>
  <c r="EK90" i="1" s="1"/>
  <c r="EX90" i="1"/>
  <c r="DX91" i="1"/>
  <c r="EK91" i="1" s="1"/>
  <c r="EX91" i="1"/>
  <c r="DX92" i="1"/>
  <c r="EK92" i="1"/>
  <c r="EX92" i="1"/>
  <c r="DX93" i="1"/>
  <c r="EK93" i="1" s="1"/>
  <c r="DX94" i="1"/>
  <c r="EK94" i="1" s="1"/>
  <c r="EX94" i="1"/>
  <c r="DX95" i="1"/>
  <c r="EK95" i="1" s="1"/>
  <c r="EX95" i="1"/>
  <c r="DX96" i="1"/>
  <c r="EK96" i="1"/>
  <c r="EX96" i="1"/>
  <c r="DX97" i="1"/>
  <c r="EK97" i="1" s="1"/>
  <c r="DX98" i="1"/>
  <c r="EK98" i="1" s="1"/>
  <c r="EX98" i="1"/>
  <c r="DX99" i="1"/>
  <c r="EK99" i="1" s="1"/>
  <c r="EX99" i="1"/>
  <c r="DX100" i="1"/>
  <c r="EK100" i="1"/>
  <c r="EX100" i="1"/>
  <c r="DX101" i="1"/>
  <c r="EK101" i="1" s="1"/>
  <c r="DX102" i="1"/>
  <c r="EK102" i="1" s="1"/>
  <c r="EX102" i="1"/>
  <c r="DX103" i="1"/>
  <c r="EK103" i="1" s="1"/>
  <c r="EX103" i="1"/>
  <c r="DX104" i="1"/>
  <c r="EE116" i="1"/>
  <c r="ET116" i="1"/>
  <c r="EE117" i="1"/>
  <c r="ET117" i="1"/>
  <c r="EE118" i="1"/>
  <c r="ET118" i="1"/>
  <c r="EE119" i="1"/>
  <c r="ET119" i="1"/>
  <c r="EE120" i="1"/>
  <c r="ET120" i="1"/>
  <c r="EE121" i="1"/>
  <c r="ET121" i="1"/>
  <c r="EE122" i="1"/>
  <c r="EE123" i="1"/>
  <c r="EE124" i="1"/>
  <c r="EE125" i="1"/>
  <c r="EE126" i="1"/>
  <c r="EE127" i="1"/>
  <c r="EE128" i="1"/>
  <c r="EE129" i="1"/>
  <c r="EE130" i="1"/>
  <c r="EX101" i="1" l="1"/>
  <c r="EX97" i="1"/>
  <c r="EX93" i="1"/>
  <c r="EX89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<sst xmlns="http://schemas.openxmlformats.org/spreadsheetml/2006/main" count="228" uniqueCount="180">
  <si>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</si>
  <si>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</si>
  <si>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</si>
  <si>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</si>
  <si>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</si>
  <si>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</si>
  <si>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</si>
  <si>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</si>
  <si>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</si>
  <si>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</si>
  <si>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</si>
  <si>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</si>
  <si>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</si>
  <si>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</si>
  <si>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</si>
  <si>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</si>
  <si>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</si>
  <si>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14.10.2022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</si>
  <si>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</si>
  <si>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</si>
  <si>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</si>
  <si>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</si>
  <si>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</si>
  <si>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</si>
  <si>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</si>
  <si>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</si>
  <si>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</si>
  <si>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</si>
  <si>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</si>
  <si>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</si>
  <si>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</si>
  <si>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</si>
  <si>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</si>
  <si>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</si>
  <si>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</si>
  <si>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</si>
  <si>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</si>
  <si>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</si>
  <si>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</si>
  <si>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</si>
  <si>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</si>
  <si>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</si>
  <si>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</si>
  <si>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</si>
  <si>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</si>
  <si>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</si>
  <si>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</si>
  <si>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</si>
  <si>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</si>
  <si>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</si>
  <si>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</si>
  <si>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</si>
  <si>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</si>
  <si>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</si>
  <si>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</si>
  <si>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</si>
  <si>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</si>
  <si>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</si>
  <si>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</si>
  <si>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</si>
  <si>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</si>
  <si>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</si>
  <si>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</si>
  <si>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</si>
  <si>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</si>
  <si>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</si>
  <si>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</si>
  <si>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</si>
  <si>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</si>
  <si>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</si>
  <si>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</si>
  <si>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</si>
  <si>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</si>
  <si>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</si>
  <si>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</si>
  <si>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</si>
  <si>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</si>
  <si>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</si>
  <si>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11901029900002030121211</t>
  </si>
  <si>
    <t>Социальные пособия и компенсации персоналу в денежной форме</t>
  </si>
  <si>
    <t>11901029900002030121266</t>
  </si>
  <si>
    <t>Начисления на выплаты по оплате труда</t>
  </si>
  <si>
    <t>11901029900002030129213</t>
  </si>
  <si>
    <t>Работы, услуги по содержанию имущества</t>
  </si>
  <si>
    <t>11901046710010990244225</t>
  </si>
  <si>
    <t>Прочие работы, услуги</t>
  </si>
  <si>
    <t>11901048100015500244226</t>
  </si>
  <si>
    <t>Прочие несоциальные выплаты персоналу в денежной форме</t>
  </si>
  <si>
    <t>11901048900121910122212</t>
  </si>
  <si>
    <t>11901048900121910122226</t>
  </si>
  <si>
    <t>11901049900002040121211</t>
  </si>
  <si>
    <t>11901049900002040121266</t>
  </si>
  <si>
    <t>11901049900002040129213</t>
  </si>
  <si>
    <t>Услуги связи</t>
  </si>
  <si>
    <t>11901049900002040244221</t>
  </si>
  <si>
    <t>Коммунальные услуги</t>
  </si>
  <si>
    <t>11901049900002040244223</t>
  </si>
  <si>
    <t>11901049900002040244225</t>
  </si>
  <si>
    <t>11901049900002040244226</t>
  </si>
  <si>
    <t>Страхование</t>
  </si>
  <si>
    <t>11901049900002040244227</t>
  </si>
  <si>
    <t>Увеличение стоимости горюче-смазочных материалов</t>
  </si>
  <si>
    <t>11901049900002040244343</t>
  </si>
  <si>
    <t>11901049900002040247223</t>
  </si>
  <si>
    <t>Налоги, пошлины и сборы</t>
  </si>
  <si>
    <t>11901049900002040852291</t>
  </si>
  <si>
    <t>Расходы</t>
  </si>
  <si>
    <t>11901119900007411870200</t>
  </si>
  <si>
    <t>11901139900002950851291</t>
  </si>
  <si>
    <t>11901139900092030852291</t>
  </si>
  <si>
    <t>11901139900092410244227</t>
  </si>
  <si>
    <t>11901139900097080244226</t>
  </si>
  <si>
    <t>11902039900051180121211</t>
  </si>
  <si>
    <t>11902039900051180129213</t>
  </si>
  <si>
    <t>Увеличение стоимости прочих оборотных запасов (материалов)</t>
  </si>
  <si>
    <t>11902039900051180244346</t>
  </si>
  <si>
    <t>Транспортные услуги</t>
  </si>
  <si>
    <t>11903106710010990244222</t>
  </si>
  <si>
    <t>Увеличение стоимости основных средств</t>
  </si>
  <si>
    <t>11903106710010990244310</t>
  </si>
  <si>
    <t>11904069900090430244225</t>
  </si>
  <si>
    <t>1190409Б100078020244225</t>
  </si>
  <si>
    <t>11904127900003150244222</t>
  </si>
  <si>
    <t>11904129900073440244226</t>
  </si>
  <si>
    <t>11905039900078010244226</t>
  </si>
  <si>
    <t>11905039900078010244346</t>
  </si>
  <si>
    <t>11905039900078010247223</t>
  </si>
  <si>
    <t>11905039900078040244223</t>
  </si>
  <si>
    <t>11905039900078040244225</t>
  </si>
  <si>
    <t>Увеличение стоимости строительных материалов</t>
  </si>
  <si>
    <t>11905039900078040244344</t>
  </si>
  <si>
    <t>11905039900078050244222</t>
  </si>
  <si>
    <t>11905039900078050244225</t>
  </si>
  <si>
    <t>11905039900078050244226</t>
  </si>
  <si>
    <t>11905039900078050244310</t>
  </si>
  <si>
    <t>11905039900078050244346</t>
  </si>
  <si>
    <t>11907078830121450244226</t>
  </si>
  <si>
    <t>11908010840144091244226</t>
  </si>
  <si>
    <t>Увеличение стоимости прочих материальных запасов однократного применения</t>
  </si>
  <si>
    <t>11908010840144091244349</t>
  </si>
  <si>
    <t>11908010840144091851291</t>
  </si>
  <si>
    <t>Перечисления другим бюджетам бюджетной системы Российской Федерации</t>
  </si>
  <si>
    <t>11908019900025600540251</t>
  </si>
  <si>
    <t>11911028610112870244226</t>
  </si>
  <si>
    <t>11914039900020860521251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</si>
  <si>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</si>
  <si>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</si>
  <si>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</si>
  <si>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</si>
  <si>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</si>
  <si>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</si>
  <si>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</si>
  <si>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</si>
  <si>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</si>
  <si>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</si>
  <si>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</si>
  <si>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</si>
  <si>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</si>
  <si>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</si>
  <si>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</si>
  <si>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</si>
  <si>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</si>
  <si>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</si>
  <si>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</si>
  <si>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</si>
  <si>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</si>
  <si>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</si>
  <si>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</si>
  <si>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</si>
  <si>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</si>
  <si>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</si>
  <si>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</si>
  <si>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</si>
  <si>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</si>
  <si>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</si>
  <si>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</si>
  <si>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</si>
  <si>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</si>
  <si>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Тумутукского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</si>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</sst>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0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178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179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7251759.25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5233971.8899999997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7" si="0">CF19+CW19+DN19</f>
        <v>5233971.8899999997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7" si="1">BJ19-EE19</f>
        <v>2017787.3600000003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7251759.25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5233971.8899999997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5233971.8899999997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2017787.3600000003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356000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286081.48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286081.48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69918.520000000019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97.15" customHeight="1" x14ac:dyDescent="0.2">
      <c r="A22" s="92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45.25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45.25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-45.25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85.15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65974.2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65974.2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-65974.2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60.7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29.12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29.12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-29.12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48.6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132000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73414.820000000007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73414.820000000007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58585.179999999993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24.2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89.98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89.98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-89.98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48.6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259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259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-259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97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190000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64781.98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64781.98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125218.01999999999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72.9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3183.4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3183.4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-3183.4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85.1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2364000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2734186.92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2734186.92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-370186.91999999993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60.7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911.03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911.03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-911.03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85.15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600000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103293.26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103293.26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496706.74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60.75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4612.2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4612.2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-4612.2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85.15" customHeight="1" x14ac:dyDescent="0.2">
      <c r="A34" s="88" t="s">
        <v>58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37"/>
      <c r="AO34" s="38"/>
      <c r="AP34" s="38"/>
      <c r="AQ34" s="38"/>
      <c r="AR34" s="38"/>
      <c r="AS34" s="38"/>
      <c r="AT34" s="38" t="s">
        <v>59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31"/>
      <c r="BE34" s="31"/>
      <c r="BF34" s="31"/>
      <c r="BG34" s="31"/>
      <c r="BH34" s="31"/>
      <c r="BI34" s="32"/>
      <c r="BJ34" s="25">
        <v>5000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4700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2">
        <f t="shared" si="0"/>
        <v>4700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4"/>
      <c r="ET34" s="25">
        <f t="shared" si="1"/>
        <v>300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36.4" customHeight="1" x14ac:dyDescent="0.2">
      <c r="A35" s="88" t="s">
        <v>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37"/>
      <c r="AO35" s="38"/>
      <c r="AP35" s="38"/>
      <c r="AQ35" s="38"/>
      <c r="AR35" s="38"/>
      <c r="AS35" s="38"/>
      <c r="AT35" s="38" t="s">
        <v>61</v>
      </c>
      <c r="AU35" s="38"/>
      <c r="AV35" s="38"/>
      <c r="AW35" s="38"/>
      <c r="AX35" s="38"/>
      <c r="AY35" s="38"/>
      <c r="AZ35" s="38"/>
      <c r="BA35" s="38"/>
      <c r="BB35" s="38"/>
      <c r="BC35" s="39"/>
      <c r="BD35" s="31"/>
      <c r="BE35" s="31"/>
      <c r="BF35" s="31"/>
      <c r="BG35" s="31"/>
      <c r="BH35" s="31"/>
      <c r="BI35" s="32"/>
      <c r="BJ35" s="25">
        <v>319600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319600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2">
        <f t="shared" si="0"/>
        <v>319600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4"/>
      <c r="ET35" s="25">
        <f t="shared" si="1"/>
        <v>0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48.6" customHeight="1" x14ac:dyDescent="0.2">
      <c r="A36" s="88" t="s">
        <v>62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37"/>
      <c r="AO36" s="38"/>
      <c r="AP36" s="38"/>
      <c r="AQ36" s="38"/>
      <c r="AR36" s="38"/>
      <c r="AS36" s="38"/>
      <c r="AT36" s="38" t="s">
        <v>63</v>
      </c>
      <c r="AU36" s="38"/>
      <c r="AV36" s="38"/>
      <c r="AW36" s="38"/>
      <c r="AX36" s="38"/>
      <c r="AY36" s="38"/>
      <c r="AZ36" s="38"/>
      <c r="BA36" s="38"/>
      <c r="BB36" s="38"/>
      <c r="BC36" s="39"/>
      <c r="BD36" s="31"/>
      <c r="BE36" s="31"/>
      <c r="BF36" s="31"/>
      <c r="BG36" s="31"/>
      <c r="BH36" s="31"/>
      <c r="BI36" s="32"/>
      <c r="BJ36" s="25">
        <v>110148.38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84198.38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2">
        <f t="shared" si="0"/>
        <v>84198.38</v>
      </c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4"/>
      <c r="ET36" s="25">
        <f t="shared" si="1"/>
        <v>25950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6"/>
    </row>
    <row r="37" spans="1:166" ht="36.4" customHeight="1" x14ac:dyDescent="0.2">
      <c r="A37" s="88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37"/>
      <c r="AO37" s="38"/>
      <c r="AP37" s="38"/>
      <c r="AQ37" s="38"/>
      <c r="AR37" s="38"/>
      <c r="AS37" s="38"/>
      <c r="AT37" s="38" t="s">
        <v>65</v>
      </c>
      <c r="AU37" s="38"/>
      <c r="AV37" s="38"/>
      <c r="AW37" s="38"/>
      <c r="AX37" s="38"/>
      <c r="AY37" s="38"/>
      <c r="AZ37" s="38"/>
      <c r="BA37" s="38"/>
      <c r="BB37" s="38"/>
      <c r="BC37" s="39"/>
      <c r="BD37" s="31"/>
      <c r="BE37" s="31"/>
      <c r="BF37" s="31"/>
      <c r="BG37" s="31"/>
      <c r="BH37" s="31"/>
      <c r="BI37" s="32"/>
      <c r="BJ37" s="25">
        <v>3175010.87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1488610.87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2">
        <f t="shared" si="0"/>
        <v>1488610.87</v>
      </c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4"/>
      <c r="ET37" s="25">
        <f t="shared" si="1"/>
        <v>1686400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6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66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67</v>
      </c>
    </row>
    <row r="48" spans="1:166" ht="12.7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</row>
    <row r="49" spans="1:166" ht="24" customHeight="1" x14ac:dyDescent="0.2">
      <c r="A49" s="77" t="s">
        <v>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82"/>
      <c r="AK49" s="76" t="s">
        <v>20</v>
      </c>
      <c r="AL49" s="77"/>
      <c r="AM49" s="77"/>
      <c r="AN49" s="77"/>
      <c r="AO49" s="77"/>
      <c r="AP49" s="82"/>
      <c r="AQ49" s="76" t="s">
        <v>68</v>
      </c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82"/>
      <c r="BC49" s="76" t="s">
        <v>69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82"/>
      <c r="BU49" s="76" t="s">
        <v>70</v>
      </c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82"/>
      <c r="CH49" s="73" t="s">
        <v>23</v>
      </c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5"/>
      <c r="EK49" s="73" t="s">
        <v>71</v>
      </c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91"/>
    </row>
    <row r="50" spans="1:166" ht="78.7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3"/>
      <c r="AK50" s="79"/>
      <c r="AL50" s="80"/>
      <c r="AM50" s="80"/>
      <c r="AN50" s="80"/>
      <c r="AO50" s="80"/>
      <c r="AP50" s="83"/>
      <c r="AQ50" s="79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3"/>
      <c r="BC50" s="79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3"/>
      <c r="BU50" s="79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3"/>
      <c r="CH50" s="74" t="s">
        <v>72</v>
      </c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5"/>
      <c r="CX50" s="73" t="s">
        <v>26</v>
      </c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5"/>
      <c r="DK50" s="73" t="s">
        <v>27</v>
      </c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5"/>
      <c r="DX50" s="73" t="s">
        <v>28</v>
      </c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5"/>
      <c r="EK50" s="79" t="s">
        <v>73</v>
      </c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3"/>
      <c r="EX50" s="73" t="s">
        <v>74</v>
      </c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91"/>
    </row>
    <row r="51" spans="1:166" ht="14.25" customHeight="1" x14ac:dyDescent="0.2">
      <c r="A51" s="70">
        <v>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67">
        <v>2</v>
      </c>
      <c r="AL51" s="68"/>
      <c r="AM51" s="68"/>
      <c r="AN51" s="68"/>
      <c r="AO51" s="68"/>
      <c r="AP51" s="69"/>
      <c r="AQ51" s="67">
        <v>3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9"/>
      <c r="BC51" s="67">
        <v>4</v>
      </c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9"/>
      <c r="BU51" s="67">
        <v>5</v>
      </c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9"/>
      <c r="CH51" s="67">
        <v>6</v>
      </c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9"/>
      <c r="CX51" s="67">
        <v>7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9"/>
      <c r="DK51" s="67">
        <v>8</v>
      </c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9"/>
      <c r="DX51" s="67">
        <v>9</v>
      </c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9"/>
      <c r="EK51" s="67">
        <v>10</v>
      </c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55">
        <v>11</v>
      </c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7"/>
    </row>
    <row r="52" spans="1:166" ht="15" customHeight="1" x14ac:dyDescent="0.2">
      <c r="A52" s="90" t="s">
        <v>75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60" t="s">
        <v>76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5">
        <v>7999702.4000000004</v>
      </c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>
        <v>7999702.4000000004</v>
      </c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>
        <v>4703567.9400000004</v>
      </c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>
        <f t="shared" ref="DX52:DX83" si="2">CH52+CX52+DK52</f>
        <v>4703567.9400000004</v>
      </c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>
        <f t="shared" ref="EK52:EK83" si="3">BC52-DX52</f>
        <v>3296134.46</v>
      </c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>
        <f t="shared" ref="EX52:EX83" si="4">BU52-DX52</f>
        <v>3296134.46</v>
      </c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6"/>
    </row>
    <row r="53" spans="1:166" ht="15" customHeight="1" x14ac:dyDescent="0.2">
      <c r="A53" s="28" t="s">
        <v>31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37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7999702.4000000004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7999702.4000000004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4703567.9400000004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4703567.9400000004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3296134.46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3296134.46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12.75" x14ac:dyDescent="0.2">
      <c r="A54" s="88" t="s">
        <v>77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78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554191.52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554191.52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464949.81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464949.81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89241.710000000021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89241.710000000021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24.2" customHeight="1" x14ac:dyDescent="0.2">
      <c r="A55" s="88" t="s">
        <v>79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80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16964.91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16964.91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16964.91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16964.91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0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0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24.2" customHeight="1" x14ac:dyDescent="0.2">
      <c r="A56" s="88" t="s">
        <v>81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82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172488.78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172488.78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140414.84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140414.84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32073.940000000002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32073.940000000002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24.2" customHeight="1" x14ac:dyDescent="0.2">
      <c r="A57" s="88" t="s">
        <v>83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84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5000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5000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5000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5000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12.75" x14ac:dyDescent="0.2">
      <c r="A58" s="88" t="s">
        <v>85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86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12000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12000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>
        <v>12000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12000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24.2" customHeight="1" x14ac:dyDescent="0.2">
      <c r="A59" s="88" t="s">
        <v>87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88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1000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1000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1000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1000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12.75" x14ac:dyDescent="0.2">
      <c r="A60" s="88" t="s">
        <v>85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89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15275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15275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>
        <v>15275</v>
      </c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15275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2.75" x14ac:dyDescent="0.2">
      <c r="A61" s="88" t="s">
        <v>77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90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542078.16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542078.16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433516.93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433516.93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108561.23000000004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108561.23000000004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24.2" customHeight="1" x14ac:dyDescent="0.2">
      <c r="A62" s="88" t="s">
        <v>79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1774.59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1774.59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1774.59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1774.59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24.2" customHeight="1" x14ac:dyDescent="0.2">
      <c r="A63" s="88" t="s">
        <v>81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92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164243.04999999999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164243.04999999999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130922.12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130922.12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33320.929999999993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33320.929999999993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14000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14000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8047.92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8047.92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5952.08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5952.08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2990.19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2990.19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2990.19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2990.19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24.2" customHeight="1" x14ac:dyDescent="0.2">
      <c r="A66" s="88" t="s">
        <v>83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97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113545.11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113545.11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86000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86000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27545.11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27545.11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98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35420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35420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3191.62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3191.62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32228.38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32228.38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99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100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5000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5000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5000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5000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24.2" customHeight="1" x14ac:dyDescent="0.2">
      <c r="A69" s="88" t="s">
        <v>101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102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139871.49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139871.49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108671.49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108671.49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31199.999999999985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31199.999999999985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95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103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62865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62865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36470.269999999997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36470.269999999997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26394.730000000003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26394.730000000003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2.75" x14ac:dyDescent="0.2">
      <c r="A71" s="88" t="s">
        <v>104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105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5558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5558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3552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3552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2006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2006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12.75" x14ac:dyDescent="0.2">
      <c r="A72" s="88" t="s">
        <v>106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107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18000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18000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18000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18000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104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108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283500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283500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213980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213980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69520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69520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104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109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6019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6019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4014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4014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2005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2005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99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110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2629.55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2629.55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2629.55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2629.55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85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111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12200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12200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12200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12200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77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112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76679.87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76679.87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54069.35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54069.35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22610.519999999997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22610.519999999997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24.2" customHeight="1" x14ac:dyDescent="0.2">
      <c r="A78" s="88" t="s">
        <v>81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113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23155.51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23155.51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>
        <v>16328.95</v>
      </c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16328.95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6826.5599999999977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6826.5599999999977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24.2" customHeight="1" x14ac:dyDescent="0.2">
      <c r="A79" s="88" t="s">
        <v>114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115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10313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10313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>
        <v>7451.7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7451.7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2861.3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2861.3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2.75" x14ac:dyDescent="0.2">
      <c r="A80" s="88" t="s">
        <v>116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117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79000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79000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32000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32000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47000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47000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118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119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619000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619000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619000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619000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83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120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46200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46200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46200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46200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24.2" customHeight="1" x14ac:dyDescent="0.2">
      <c r="A83" s="88" t="s">
        <v>83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121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567600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567600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550000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550000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17600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17600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116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122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40000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40000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36000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ref="DX84:DX104" si="5">CH84+CX84+DK84</f>
        <v>36000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ref="EK84:EK103" si="6">BC84-DX84</f>
        <v>4000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ref="EX84:EX103" si="7">BU84-DX84</f>
        <v>4000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2.75" x14ac:dyDescent="0.2">
      <c r="A85" s="88" t="s">
        <v>85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123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94668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94668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5"/>
        <v>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6"/>
        <v>94668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7"/>
        <v>94668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2.75" x14ac:dyDescent="0.2">
      <c r="A86" s="88" t="s">
        <v>85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124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100000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100000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100000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5"/>
        <v>100000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6"/>
        <v>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7"/>
        <v>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.2" customHeight="1" x14ac:dyDescent="0.2">
      <c r="A87" s="88" t="s">
        <v>114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125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217170.75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217170.75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>
        <v>217170.75</v>
      </c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5"/>
        <v>217170.75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6"/>
        <v>0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7"/>
        <v>0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12.75" x14ac:dyDescent="0.2">
      <c r="A88" s="88" t="s">
        <v>95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126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829331.69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829331.69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>
        <v>829331.69</v>
      </c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5"/>
        <v>829331.69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6"/>
        <v>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7"/>
        <v>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12.75" x14ac:dyDescent="0.2">
      <c r="A89" s="88" t="s">
        <v>95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127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29901.919999999998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29901.919999999998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5"/>
        <v>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6"/>
        <v>29901.919999999998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7"/>
        <v>29901.919999999998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83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128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315000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315000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5"/>
        <v>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6"/>
        <v>315000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7"/>
        <v>315000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24.2" customHeight="1" x14ac:dyDescent="0.2">
      <c r="A91" s="88" t="s">
        <v>129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130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85420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85420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65500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5"/>
        <v>65500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6"/>
        <v>19920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7"/>
        <v>19920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12.75" x14ac:dyDescent="0.2">
      <c r="A92" s="88" t="s">
        <v>116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131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143927.31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143927.31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28000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5"/>
        <v>28000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6"/>
        <v>115927.31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7"/>
        <v>115927.31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24.2" customHeight="1" x14ac:dyDescent="0.2">
      <c r="A93" s="88" t="s">
        <v>83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132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120000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120000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5"/>
        <v>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6"/>
        <v>120000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7"/>
        <v>120000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2.75" x14ac:dyDescent="0.2">
      <c r="A94" s="88" t="s">
        <v>85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133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102500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102500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42500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5"/>
        <v>42500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6"/>
        <v>60000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7"/>
        <v>60000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24.2" customHeight="1" x14ac:dyDescent="0.2">
      <c r="A95" s="88" t="s">
        <v>118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134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824500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824500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5"/>
        <v>0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6"/>
        <v>824500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7"/>
        <v>824500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24.2" customHeight="1" x14ac:dyDescent="0.2">
      <c r="A96" s="88" t="s">
        <v>114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37"/>
      <c r="AL96" s="38"/>
      <c r="AM96" s="38"/>
      <c r="AN96" s="38"/>
      <c r="AO96" s="38"/>
      <c r="AP96" s="38"/>
      <c r="AQ96" s="38" t="s">
        <v>135</v>
      </c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25">
        <v>166500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166500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5"/>
        <v>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6"/>
        <v>166500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7"/>
        <v>166500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12.75" x14ac:dyDescent="0.2">
      <c r="A97" s="88" t="s">
        <v>85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  <c r="AK97" s="37"/>
      <c r="AL97" s="38"/>
      <c r="AM97" s="38"/>
      <c r="AN97" s="38"/>
      <c r="AO97" s="38"/>
      <c r="AP97" s="38"/>
      <c r="AQ97" s="38" t="s">
        <v>136</v>
      </c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25">
        <v>12000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>
        <v>12000</v>
      </c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>
        <f t="shared" si="5"/>
        <v>0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>
        <f t="shared" si="6"/>
        <v>12000</v>
      </c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>
        <f t="shared" si="7"/>
        <v>12000</v>
      </c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12.75" x14ac:dyDescent="0.2">
      <c r="A98" s="88" t="s">
        <v>85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9"/>
      <c r="AK98" s="37"/>
      <c r="AL98" s="38"/>
      <c r="AM98" s="38"/>
      <c r="AN98" s="38"/>
      <c r="AO98" s="38"/>
      <c r="AP98" s="38"/>
      <c r="AQ98" s="38" t="s">
        <v>137</v>
      </c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25">
        <v>4200</v>
      </c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>
        <v>4200</v>
      </c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>
        <v>4200</v>
      </c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>
        <f t="shared" si="5"/>
        <v>4200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>
        <f t="shared" si="6"/>
        <v>0</v>
      </c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>
        <f t="shared" si="7"/>
        <v>0</v>
      </c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36.4" customHeight="1" x14ac:dyDescent="0.2">
      <c r="A99" s="88" t="s">
        <v>138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9"/>
      <c r="AK99" s="37"/>
      <c r="AL99" s="38"/>
      <c r="AM99" s="38"/>
      <c r="AN99" s="38"/>
      <c r="AO99" s="38"/>
      <c r="AP99" s="38"/>
      <c r="AQ99" s="38" t="s">
        <v>139</v>
      </c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25">
        <v>405800</v>
      </c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>
        <v>405800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>
        <v>305800</v>
      </c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>
        <f t="shared" si="5"/>
        <v>305800</v>
      </c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>
        <f t="shared" si="6"/>
        <v>100000</v>
      </c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>
        <f t="shared" si="7"/>
        <v>100000</v>
      </c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12.75" x14ac:dyDescent="0.2">
      <c r="A100" s="88" t="s">
        <v>104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7"/>
      <c r="AL100" s="38"/>
      <c r="AM100" s="38"/>
      <c r="AN100" s="38"/>
      <c r="AO100" s="38"/>
      <c r="AP100" s="38"/>
      <c r="AQ100" s="38" t="s">
        <v>140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25">
        <v>29300</v>
      </c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>
        <v>29300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>
        <f t="shared" si="5"/>
        <v>0</v>
      </c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>
        <f t="shared" si="6"/>
        <v>29300</v>
      </c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>
        <f t="shared" si="7"/>
        <v>29300</v>
      </c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36.4" customHeight="1" x14ac:dyDescent="0.2">
      <c r="A101" s="88" t="s">
        <v>141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9"/>
      <c r="AK101" s="37"/>
      <c r="AL101" s="38"/>
      <c r="AM101" s="38"/>
      <c r="AN101" s="38"/>
      <c r="AO101" s="38"/>
      <c r="AP101" s="38"/>
      <c r="AQ101" s="38" t="s">
        <v>142</v>
      </c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25">
        <v>750600</v>
      </c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>
        <v>750600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>
        <v>562950</v>
      </c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>
        <f t="shared" si="5"/>
        <v>562950</v>
      </c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>
        <f t="shared" si="6"/>
        <v>187650</v>
      </c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>
        <f t="shared" si="7"/>
        <v>187650</v>
      </c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12.75" x14ac:dyDescent="0.2">
      <c r="A102" s="88" t="s">
        <v>85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9"/>
      <c r="AK102" s="37"/>
      <c r="AL102" s="38"/>
      <c r="AM102" s="38"/>
      <c r="AN102" s="38"/>
      <c r="AO102" s="38"/>
      <c r="AP102" s="38"/>
      <c r="AQ102" s="38" t="s">
        <v>143</v>
      </c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25">
        <v>14520</v>
      </c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>
        <v>14520</v>
      </c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>
        <v>14520</v>
      </c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>
        <f t="shared" si="5"/>
        <v>14520</v>
      </c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>
        <f t="shared" si="6"/>
        <v>0</v>
      </c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>
        <f t="shared" si="7"/>
        <v>0</v>
      </c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36.4" customHeight="1" x14ac:dyDescent="0.2">
      <c r="A103" s="88" t="s">
        <v>141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  <c r="AK103" s="37"/>
      <c r="AL103" s="38"/>
      <c r="AM103" s="38"/>
      <c r="AN103" s="38"/>
      <c r="AO103" s="38"/>
      <c r="AP103" s="38"/>
      <c r="AQ103" s="38" t="s">
        <v>144</v>
      </c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25">
        <v>105800</v>
      </c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>
        <v>105800</v>
      </c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>
        <v>105800</v>
      </c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>
        <f t="shared" si="5"/>
        <v>105800</v>
      </c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>
        <f t="shared" si="6"/>
        <v>0</v>
      </c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>
        <f t="shared" si="7"/>
        <v>0</v>
      </c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24" customHeight="1" x14ac:dyDescent="0.2">
      <c r="A104" s="85" t="s">
        <v>145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6"/>
      <c r="AK104" s="14" t="s">
        <v>146</v>
      </c>
      <c r="AL104" s="15"/>
      <c r="AM104" s="15"/>
      <c r="AN104" s="15"/>
      <c r="AO104" s="15"/>
      <c r="AP104" s="15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9">
        <v>-747943.15</v>
      </c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>
        <v>-747943.15</v>
      </c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>
        <v>530403.94999999995</v>
      </c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25">
        <f t="shared" si="5"/>
        <v>530403.94999999995</v>
      </c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10"/>
    </row>
    <row r="105" spans="1:166" ht="24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8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9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147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148</v>
      </c>
    </row>
    <row r="112" spans="1:166" ht="12.75" customHeight="1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</row>
    <row r="113" spans="1:166" ht="11.25" customHeight="1" x14ac:dyDescent="0.2">
      <c r="A113" s="77" t="s">
        <v>19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82"/>
      <c r="AP113" s="76" t="s">
        <v>20</v>
      </c>
      <c r="AQ113" s="77"/>
      <c r="AR113" s="77"/>
      <c r="AS113" s="77"/>
      <c r="AT113" s="77"/>
      <c r="AU113" s="82"/>
      <c r="AV113" s="76" t="s">
        <v>149</v>
      </c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82"/>
      <c r="BL113" s="76" t="s">
        <v>69</v>
      </c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82"/>
      <c r="CF113" s="73" t="s">
        <v>23</v>
      </c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5"/>
      <c r="ET113" s="76" t="s">
        <v>24</v>
      </c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8"/>
    </row>
    <row r="114" spans="1:166" ht="69.75" customHeight="1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3"/>
      <c r="AP114" s="79"/>
      <c r="AQ114" s="80"/>
      <c r="AR114" s="80"/>
      <c r="AS114" s="80"/>
      <c r="AT114" s="80"/>
      <c r="AU114" s="83"/>
      <c r="AV114" s="79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3"/>
      <c r="BL114" s="79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3"/>
      <c r="CF114" s="74" t="s">
        <v>150</v>
      </c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5"/>
      <c r="CW114" s="73" t="s">
        <v>26</v>
      </c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5"/>
      <c r="DN114" s="73" t="s">
        <v>27</v>
      </c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5"/>
      <c r="EE114" s="73" t="s">
        <v>28</v>
      </c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5"/>
      <c r="ET114" s="79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1"/>
    </row>
    <row r="115" spans="1:166" ht="12" customHeight="1" x14ac:dyDescent="0.2">
      <c r="A115" s="70">
        <v>1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1"/>
      <c r="AP115" s="67">
        <v>2</v>
      </c>
      <c r="AQ115" s="68"/>
      <c r="AR115" s="68"/>
      <c r="AS115" s="68"/>
      <c r="AT115" s="68"/>
      <c r="AU115" s="69"/>
      <c r="AV115" s="67">
        <v>3</v>
      </c>
      <c r="AW115" s="68"/>
      <c r="AX115" s="68"/>
      <c r="AY115" s="68"/>
      <c r="AZ115" s="68"/>
      <c r="BA115" s="68"/>
      <c r="BB115" s="68"/>
      <c r="BC115" s="68"/>
      <c r="BD115" s="68"/>
      <c r="BE115" s="56"/>
      <c r="BF115" s="56"/>
      <c r="BG115" s="56"/>
      <c r="BH115" s="56"/>
      <c r="BI115" s="56"/>
      <c r="BJ115" s="56"/>
      <c r="BK115" s="72"/>
      <c r="BL115" s="67">
        <v>4</v>
      </c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9"/>
      <c r="CF115" s="67">
        <v>5</v>
      </c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9"/>
      <c r="CW115" s="67">
        <v>6</v>
      </c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9"/>
      <c r="DN115" s="67">
        <v>7</v>
      </c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9"/>
      <c r="EE115" s="67">
        <v>8</v>
      </c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9"/>
      <c r="ET115" s="55">
        <v>9</v>
      </c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7"/>
    </row>
    <row r="116" spans="1:166" ht="37.5" customHeight="1" x14ac:dyDescent="0.2">
      <c r="A116" s="58" t="s">
        <v>151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9"/>
      <c r="AP116" s="60" t="s">
        <v>152</v>
      </c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2"/>
      <c r="BF116" s="63"/>
      <c r="BG116" s="63"/>
      <c r="BH116" s="63"/>
      <c r="BI116" s="63"/>
      <c r="BJ116" s="63"/>
      <c r="BK116" s="64"/>
      <c r="BL116" s="65">
        <v>747943.15</v>
      </c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>
        <v>-530403.94999999995</v>
      </c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>
        <f t="shared" ref="EE116:EE130" si="8">CF116+CW116+DN116</f>
        <v>-530403.94999999995</v>
      </c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>
        <f t="shared" ref="ET116:ET121" si="9">BL116-CF116-CW116-DN116</f>
        <v>1278347.1000000001</v>
      </c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6"/>
    </row>
    <row r="117" spans="1:166" ht="36.75" customHeight="1" x14ac:dyDescent="0.2">
      <c r="A117" s="52" t="s">
        <v>153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3"/>
      <c r="AP117" s="37" t="s">
        <v>154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31"/>
      <c r="BG117" s="31"/>
      <c r="BH117" s="31"/>
      <c r="BI117" s="31"/>
      <c r="BJ117" s="31"/>
      <c r="BK117" s="32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2">
        <f t="shared" si="8"/>
        <v>0</v>
      </c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4"/>
      <c r="ET117" s="22">
        <f t="shared" si="9"/>
        <v>0</v>
      </c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54"/>
    </row>
    <row r="118" spans="1:166" ht="17.25" customHeight="1" x14ac:dyDescent="0.2">
      <c r="A118" s="40" t="s">
        <v>155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1"/>
      <c r="AP118" s="42"/>
      <c r="AQ118" s="43"/>
      <c r="AR118" s="43"/>
      <c r="AS118" s="43"/>
      <c r="AT118" s="43"/>
      <c r="AU118" s="44"/>
      <c r="AV118" s="45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7"/>
      <c r="BL118" s="48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50"/>
      <c r="CF118" s="48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50"/>
      <c r="CW118" s="48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50"/>
      <c r="DN118" s="48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50"/>
      <c r="EE118" s="25">
        <f t="shared" si="8"/>
        <v>0</v>
      </c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>
        <f t="shared" si="9"/>
        <v>0</v>
      </c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6"/>
    </row>
    <row r="119" spans="1:166" ht="24" customHeight="1" x14ac:dyDescent="0.2">
      <c r="A119" s="52" t="s">
        <v>156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3"/>
      <c r="AP119" s="37" t="s">
        <v>157</v>
      </c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9"/>
      <c r="BF119" s="31"/>
      <c r="BG119" s="31"/>
      <c r="BH119" s="31"/>
      <c r="BI119" s="31"/>
      <c r="BJ119" s="31"/>
      <c r="BK119" s="32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>
        <f t="shared" si="8"/>
        <v>0</v>
      </c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>
        <f t="shared" si="9"/>
        <v>0</v>
      </c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6"/>
    </row>
    <row r="120" spans="1:166" ht="17.25" customHeight="1" x14ac:dyDescent="0.2">
      <c r="A120" s="40" t="s">
        <v>155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1"/>
      <c r="AP120" s="42"/>
      <c r="AQ120" s="43"/>
      <c r="AR120" s="43"/>
      <c r="AS120" s="43"/>
      <c r="AT120" s="43"/>
      <c r="AU120" s="44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7"/>
      <c r="BL120" s="48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50"/>
      <c r="CF120" s="48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50"/>
      <c r="CW120" s="48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50"/>
      <c r="DN120" s="48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50"/>
      <c r="EE120" s="25">
        <f t="shared" si="8"/>
        <v>0</v>
      </c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>
        <f t="shared" si="9"/>
        <v>0</v>
      </c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6"/>
    </row>
    <row r="121" spans="1:166" ht="31.5" customHeight="1" x14ac:dyDescent="0.2">
      <c r="A121" s="51" t="s">
        <v>158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37" t="s">
        <v>159</v>
      </c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9"/>
      <c r="BF121" s="31"/>
      <c r="BG121" s="31"/>
      <c r="BH121" s="31"/>
      <c r="BI121" s="31"/>
      <c r="BJ121" s="31"/>
      <c r="BK121" s="32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>
        <f t="shared" si="8"/>
        <v>0</v>
      </c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>
        <f t="shared" si="9"/>
        <v>0</v>
      </c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6"/>
    </row>
    <row r="122" spans="1:166" ht="15" customHeight="1" x14ac:dyDescent="0.2">
      <c r="A122" s="28" t="s">
        <v>160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37" t="s">
        <v>161</v>
      </c>
      <c r="AQ122" s="38"/>
      <c r="AR122" s="38"/>
      <c r="AS122" s="38"/>
      <c r="AT122" s="38"/>
      <c r="AU122" s="38"/>
      <c r="AV122" s="15"/>
      <c r="AW122" s="15"/>
      <c r="AX122" s="15"/>
      <c r="AY122" s="15"/>
      <c r="AZ122" s="15"/>
      <c r="BA122" s="15"/>
      <c r="BB122" s="15"/>
      <c r="BC122" s="15"/>
      <c r="BD122" s="15"/>
      <c r="BE122" s="16"/>
      <c r="BF122" s="17"/>
      <c r="BG122" s="17"/>
      <c r="BH122" s="17"/>
      <c r="BI122" s="17"/>
      <c r="BJ122" s="17"/>
      <c r="BK122" s="18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>
        <f t="shared" si="8"/>
        <v>0</v>
      </c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6"/>
    </row>
    <row r="123" spans="1:166" ht="15" customHeight="1" x14ac:dyDescent="0.2">
      <c r="A123" s="28" t="s">
        <v>162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  <c r="AP123" s="30" t="s">
        <v>163</v>
      </c>
      <c r="AQ123" s="31"/>
      <c r="AR123" s="31"/>
      <c r="AS123" s="31"/>
      <c r="AT123" s="31"/>
      <c r="AU123" s="32"/>
      <c r="AV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5"/>
      <c r="BL123" s="22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4"/>
      <c r="CF123" s="22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4"/>
      <c r="CW123" s="22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4"/>
      <c r="DN123" s="22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4"/>
      <c r="EE123" s="25">
        <f t="shared" si="8"/>
        <v>0</v>
      </c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6"/>
    </row>
    <row r="124" spans="1:166" ht="31.5" customHeight="1" x14ac:dyDescent="0.2">
      <c r="A124" s="27" t="s">
        <v>164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36"/>
      <c r="AP124" s="37" t="s">
        <v>165</v>
      </c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9"/>
      <c r="BF124" s="31"/>
      <c r="BG124" s="31"/>
      <c r="BH124" s="31"/>
      <c r="BI124" s="31"/>
      <c r="BJ124" s="31"/>
      <c r="BK124" s="32"/>
      <c r="BL124" s="25">
        <v>747943.15</v>
      </c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>
        <v>-530403.94999999995</v>
      </c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>
        <f t="shared" si="8"/>
        <v>-530403.94999999995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6"/>
    </row>
    <row r="125" spans="1:166" ht="38.25" customHeight="1" x14ac:dyDescent="0.2">
      <c r="A125" s="27" t="s">
        <v>166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9"/>
      <c r="AP125" s="30" t="s">
        <v>167</v>
      </c>
      <c r="AQ125" s="31"/>
      <c r="AR125" s="31"/>
      <c r="AS125" s="31"/>
      <c r="AT125" s="31"/>
      <c r="AU125" s="32"/>
      <c r="AV125" s="33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5"/>
      <c r="BL125" s="22">
        <v>747943.15</v>
      </c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4"/>
      <c r="CF125" s="22">
        <v>-530403.94999999995</v>
      </c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4"/>
      <c r="CW125" s="22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4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>
        <f t="shared" si="8"/>
        <v>-530403.94999999995</v>
      </c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6"/>
    </row>
    <row r="126" spans="1:166" ht="36" customHeight="1" x14ac:dyDescent="0.2">
      <c r="A126" s="27" t="s">
        <v>168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37" t="s">
        <v>169</v>
      </c>
      <c r="AQ126" s="38"/>
      <c r="AR126" s="38"/>
      <c r="AS126" s="38"/>
      <c r="AT126" s="38"/>
      <c r="AU126" s="38"/>
      <c r="AV126" s="15"/>
      <c r="AW126" s="15"/>
      <c r="AX126" s="15"/>
      <c r="AY126" s="15"/>
      <c r="AZ126" s="15"/>
      <c r="BA126" s="15"/>
      <c r="BB126" s="15"/>
      <c r="BC126" s="15"/>
      <c r="BD126" s="15"/>
      <c r="BE126" s="16"/>
      <c r="BF126" s="17"/>
      <c r="BG126" s="17"/>
      <c r="BH126" s="17"/>
      <c r="BI126" s="17"/>
      <c r="BJ126" s="17"/>
      <c r="BK126" s="18"/>
      <c r="BL126" s="25">
        <v>-7251759.25</v>
      </c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>
        <v>-5233971.8899999997</v>
      </c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>
        <f t="shared" si="8"/>
        <v>-5233971.8899999997</v>
      </c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6"/>
    </row>
    <row r="127" spans="1:166" ht="26.25" customHeight="1" x14ac:dyDescent="0.2">
      <c r="A127" s="27" t="s">
        <v>170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9"/>
      <c r="AP127" s="30" t="s">
        <v>171</v>
      </c>
      <c r="AQ127" s="31"/>
      <c r="AR127" s="31"/>
      <c r="AS127" s="31"/>
      <c r="AT127" s="31"/>
      <c r="AU127" s="32"/>
      <c r="AV127" s="33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5"/>
      <c r="BL127" s="22">
        <v>7999702.4000000004</v>
      </c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4"/>
      <c r="CF127" s="22">
        <v>4703567.9400000004</v>
      </c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4"/>
      <c r="CW127" s="22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4"/>
      <c r="DN127" s="22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4"/>
      <c r="EE127" s="25">
        <f t="shared" si="8"/>
        <v>4703567.9400000004</v>
      </c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6"/>
    </row>
    <row r="128" spans="1:166" ht="27.75" customHeight="1" x14ac:dyDescent="0.2">
      <c r="A128" s="27" t="s">
        <v>172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36"/>
      <c r="AP128" s="37" t="s">
        <v>173</v>
      </c>
      <c r="AQ128" s="38"/>
      <c r="AR128" s="38"/>
      <c r="AS128" s="38"/>
      <c r="AT128" s="38"/>
      <c r="AU128" s="38"/>
      <c r="AV128" s="15"/>
      <c r="AW128" s="15"/>
      <c r="AX128" s="15"/>
      <c r="AY128" s="15"/>
      <c r="AZ128" s="15"/>
      <c r="BA128" s="15"/>
      <c r="BB128" s="15"/>
      <c r="BC128" s="15"/>
      <c r="BD128" s="15"/>
      <c r="BE128" s="16"/>
      <c r="BF128" s="17"/>
      <c r="BG128" s="17"/>
      <c r="BH128" s="17"/>
      <c r="BI128" s="17"/>
      <c r="BJ128" s="17"/>
      <c r="BK128" s="18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2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4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>
        <f t="shared" si="8"/>
        <v>0</v>
      </c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6"/>
    </row>
    <row r="129" spans="1:166" ht="24" customHeight="1" x14ac:dyDescent="0.2">
      <c r="A129" s="27" t="s">
        <v>174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9"/>
      <c r="AP129" s="30" t="s">
        <v>175</v>
      </c>
      <c r="AQ129" s="31"/>
      <c r="AR129" s="31"/>
      <c r="AS129" s="31"/>
      <c r="AT129" s="31"/>
      <c r="AU129" s="32"/>
      <c r="AV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5"/>
      <c r="BL129" s="22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4"/>
      <c r="CF129" s="22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4"/>
      <c r="CW129" s="22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4"/>
      <c r="DN129" s="22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4"/>
      <c r="EE129" s="25">
        <f t="shared" si="8"/>
        <v>0</v>
      </c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6"/>
    </row>
    <row r="130" spans="1:166" ht="25.5" customHeight="1" x14ac:dyDescent="0.2">
      <c r="A130" s="11" t="s">
        <v>176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3"/>
      <c r="AP130" s="14" t="s">
        <v>177</v>
      </c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6"/>
      <c r="BF130" s="17"/>
      <c r="BG130" s="17"/>
      <c r="BH130" s="17"/>
      <c r="BI130" s="17"/>
      <c r="BJ130" s="17"/>
      <c r="BK130" s="18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19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1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>
        <f t="shared" si="8"/>
        <v>0</v>
      </c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10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6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66" ht="7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66" ht="11.25" customHeight="1" x14ac:dyDescent="0.2">
      <c r="A139" s="7"/>
      <c r="B139" s="7"/>
      <c r="C139" s="1"/>
      <c r="D139" s="1"/>
      <c r="E139" s="1"/>
      <c r="F139" s="1"/>
      <c r="G139" s="1"/>
      <c r="H139" s="1"/>
      <c r="I139" s="1"/>
      <c r="J139" s="1"/>
    </row>
    <row r="140" spans="1:166" ht="9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</sheetData>
  <mergeCells count="97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EK102:EW102"/>
    <mergeCell ref="A113:AO114"/>
    <mergeCell ref="AP113:AU114"/>
    <mergeCell ref="AV113:BK114"/>
    <mergeCell ref="BL113:CE114"/>
    <mergeCell ref="A112:FJ112"/>
    <mergeCell ref="DX104:EJ104"/>
    <mergeCell ref="DK104:DW104"/>
    <mergeCell ref="A104:AJ104"/>
    <mergeCell ref="AK104:AP104"/>
    <mergeCell ref="AQ104:BB104"/>
    <mergeCell ref="BC104:BT104"/>
    <mergeCell ref="CF113:ES113"/>
    <mergeCell ref="ET113:FJ114"/>
    <mergeCell ref="CF114:CV114"/>
    <mergeCell ref="CW114:DM114"/>
    <mergeCell ref="DN114:ED114"/>
    <mergeCell ref="EE114:ES114"/>
    <mergeCell ref="EK104:EW104"/>
    <mergeCell ref="EX104:FJ104"/>
    <mergeCell ref="BU104:CG104"/>
    <mergeCell ref="CH104:CW104"/>
    <mergeCell ref="CX104:DJ104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EE117:ES117"/>
    <mergeCell ref="ET117:FJ117"/>
    <mergeCell ref="ET118:FJ118"/>
    <mergeCell ref="CF118:CV118"/>
    <mergeCell ref="CW118:DM118"/>
    <mergeCell ref="DN118:ED118"/>
    <mergeCell ref="EE118:ES118"/>
    <mergeCell ref="A117:AO117"/>
    <mergeCell ref="AP117:AU117"/>
    <mergeCell ref="AV117:BK117"/>
    <mergeCell ref="BL117:CE117"/>
    <mergeCell ref="CF117:CV117"/>
    <mergeCell ref="CW117:DM117"/>
    <mergeCell ref="A118:AO118"/>
    <mergeCell ref="AP118:AU118"/>
    <mergeCell ref="AV118:BK118"/>
    <mergeCell ref="BL118:CE118"/>
    <mergeCell ref="A119:AO119"/>
    <mergeCell ref="AP119:AU119"/>
    <mergeCell ref="AV119:BK119"/>
    <mergeCell ref="BL119:CE119"/>
    <mergeCell ref="DN117:ED117"/>
    <mergeCell ref="CW119:DM119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CF119:CV119"/>
    <mergeCell ref="EE122:ES122"/>
    <mergeCell ref="ET122:FJ122"/>
    <mergeCell ref="ET123:FJ123"/>
    <mergeCell ref="A123:AO123"/>
    <mergeCell ref="AP123:AU123"/>
    <mergeCell ref="AV123:BK123"/>
    <mergeCell ref="BL123:CE123"/>
    <mergeCell ref="CF123:CV123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A124:AO124"/>
    <mergeCell ref="AP124:AU124"/>
    <mergeCell ref="AV124:BK124"/>
    <mergeCell ref="BL124:CE124"/>
    <mergeCell ref="CF124:CV124"/>
    <mergeCell ref="CW124:DM124"/>
    <mergeCell ref="DN124:ED124"/>
    <mergeCell ref="CW122:DM122"/>
    <mergeCell ref="DN122:ED122"/>
    <mergeCell ref="EE124:ES124"/>
    <mergeCell ref="ET124:FJ124"/>
    <mergeCell ref="CF125:CV125"/>
    <mergeCell ref="CW125:DM125"/>
    <mergeCell ref="DN125:ED125"/>
    <mergeCell ref="EE125:ES125"/>
    <mergeCell ref="CW123:DM123"/>
    <mergeCell ref="DN123:ED123"/>
    <mergeCell ref="EE123:ES123"/>
    <mergeCell ref="CW126:DM126"/>
    <mergeCell ref="DN126:ED126"/>
    <mergeCell ref="EE126:ES126"/>
    <mergeCell ref="ET126:FJ126"/>
    <mergeCell ref="CF127:CV127"/>
    <mergeCell ref="CW127:DM127"/>
    <mergeCell ref="DN127:ED127"/>
    <mergeCell ref="EE127:ES127"/>
    <mergeCell ref="A125:AO125"/>
    <mergeCell ref="AP125:AU125"/>
    <mergeCell ref="AV125:BK125"/>
    <mergeCell ref="BL125:CE125"/>
    <mergeCell ref="ET125:FJ125"/>
    <mergeCell ref="A126:AO126"/>
    <mergeCell ref="AP126:AU126"/>
    <mergeCell ref="AV126:BK126"/>
    <mergeCell ref="BL126:CE126"/>
    <mergeCell ref="CF126:CV126"/>
    <mergeCell ref="ET128:FJ128"/>
    <mergeCell ref="A129:AO129"/>
    <mergeCell ref="AP129:AU129"/>
    <mergeCell ref="AV129:BK129"/>
    <mergeCell ref="BL129:CE129"/>
    <mergeCell ref="ET129:FJ129"/>
    <mergeCell ref="CF129:CV129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CW129:DM129"/>
    <mergeCell ref="DN129:ED129"/>
    <mergeCell ref="EE129:ES129"/>
    <mergeCell ref="CW130:DM130"/>
    <mergeCell ref="DN130:ED130"/>
    <mergeCell ref="EE130:ES130"/>
    <mergeCell ref="CW128:DM128"/>
    <mergeCell ref="DN128:ED128"/>
    <mergeCell ref="EE128:ES128"/>
    <mergeCell ref="ET130:FJ130"/>
    <mergeCell ref="A130:AO130"/>
    <mergeCell ref="AP130:AU130"/>
    <mergeCell ref="AV130:BK130"/>
    <mergeCell ref="BL130:CE130"/>
    <mergeCell ref="CF130:CV13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rep:2.54.0.183</dc:description>
  <cp:lastModifiedBy>azna-admin-to</cp:lastModifiedBy>
  <dcterms:created xsi:type="dcterms:W3CDTF">2022-10-14T13:56:53Z</dcterms:created>
  <dcterms:modified xsi:type="dcterms:W3CDTF">2022-10-17T13:49:13Z</dcterms:modified>
</cp:coreProperties>
</file>