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2 1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ГР'!$N$145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DX53" i="1"/>
  <c r="EK53" i="1"/>
  <c r="EX53" i="1"/>
  <c r="DX54" i="1"/>
  <c r="EK54" i="1" s="1"/>
  <c r="DX55" i="1"/>
  <c r="EK55" i="1" s="1"/>
  <c r="EX55" i="1"/>
  <c r="DX56" i="1"/>
  <c r="EK56" i="1" s="1"/>
  <c r="EX56" i="1"/>
  <c r="DX57" i="1"/>
  <c r="EK57" i="1"/>
  <c r="EX57" i="1"/>
  <c r="DX58" i="1"/>
  <c r="EK58" i="1" s="1"/>
  <c r="DX59" i="1"/>
  <c r="EK59" i="1" s="1"/>
  <c r="EX59" i="1"/>
  <c r="DX60" i="1"/>
  <c r="EK60" i="1" s="1"/>
  <c r="EX60" i="1"/>
  <c r="DX61" i="1"/>
  <c r="EK61" i="1"/>
  <c r="EX61" i="1"/>
  <c r="DX62" i="1"/>
  <c r="EK62" i="1" s="1"/>
  <c r="DX63" i="1"/>
  <c r="EK63" i="1" s="1"/>
  <c r="EX63" i="1"/>
  <c r="DX64" i="1"/>
  <c r="EK64" i="1" s="1"/>
  <c r="EX64" i="1"/>
  <c r="DX65" i="1"/>
  <c r="EK65" i="1"/>
  <c r="EX65" i="1"/>
  <c r="DX66" i="1"/>
  <c r="EK66" i="1" s="1"/>
  <c r="DX67" i="1"/>
  <c r="EK67" i="1" s="1"/>
  <c r="EX67" i="1"/>
  <c r="DX68" i="1"/>
  <c r="EK68" i="1" s="1"/>
  <c r="EX68" i="1"/>
  <c r="DX69" i="1"/>
  <c r="EK69" i="1"/>
  <c r="EX69" i="1"/>
  <c r="DX70" i="1"/>
  <c r="EK70" i="1" s="1"/>
  <c r="DX71" i="1"/>
  <c r="EK71" i="1" s="1"/>
  <c r="EX71" i="1"/>
  <c r="DX72" i="1"/>
  <c r="EK72" i="1" s="1"/>
  <c r="EX72" i="1"/>
  <c r="DX73" i="1"/>
  <c r="EK73" i="1"/>
  <c r="EX73" i="1"/>
  <c r="DX74" i="1"/>
  <c r="EK74" i="1" s="1"/>
  <c r="DX75" i="1"/>
  <c r="EK75" i="1" s="1"/>
  <c r="EX75" i="1"/>
  <c r="DX76" i="1"/>
  <c r="EK76" i="1" s="1"/>
  <c r="EX76" i="1"/>
  <c r="DX77" i="1"/>
  <c r="EK77" i="1"/>
  <c r="EX77" i="1"/>
  <c r="DX78" i="1"/>
  <c r="EK78" i="1" s="1"/>
  <c r="DX79" i="1"/>
  <c r="EK79" i="1" s="1"/>
  <c r="EX79" i="1"/>
  <c r="DX80" i="1"/>
  <c r="EK80" i="1" s="1"/>
  <c r="EX80" i="1"/>
  <c r="DX81" i="1"/>
  <c r="EK81" i="1"/>
  <c r="EX81" i="1"/>
  <c r="DX82" i="1"/>
  <c r="EK82" i="1" s="1"/>
  <c r="DX83" i="1"/>
  <c r="EK83" i="1" s="1"/>
  <c r="EX83" i="1"/>
  <c r="DX84" i="1"/>
  <c r="EK84" i="1" s="1"/>
  <c r="EX84" i="1"/>
  <c r="DX85" i="1"/>
  <c r="EK85" i="1"/>
  <c r="EX85" i="1"/>
  <c r="DX86" i="1"/>
  <c r="EK86" i="1" s="1"/>
  <c r="DX87" i="1"/>
  <c r="EK87" i="1" s="1"/>
  <c r="EX87" i="1"/>
  <c r="DX88" i="1"/>
  <c r="EK88" i="1" s="1"/>
  <c r="EX88" i="1"/>
  <c r="DX89" i="1"/>
  <c r="EK89" i="1"/>
  <c r="EX89" i="1"/>
  <c r="DX90" i="1"/>
  <c r="EK90" i="1" s="1"/>
  <c r="DX91" i="1"/>
  <c r="EK91" i="1" s="1"/>
  <c r="EX91" i="1"/>
  <c r="DX92" i="1"/>
  <c r="EK92" i="1" s="1"/>
  <c r="EX92" i="1"/>
  <c r="DX93" i="1"/>
  <c r="EK93" i="1"/>
  <c r="EX93" i="1"/>
  <c r="DX94" i="1"/>
  <c r="EK94" i="1" s="1"/>
  <c r="DX95" i="1"/>
  <c r="EK95" i="1" s="1"/>
  <c r="EX95" i="1"/>
  <c r="DX96" i="1"/>
  <c r="EK96" i="1" s="1"/>
  <c r="EX96" i="1"/>
  <c r="DX97" i="1"/>
  <c r="EK97" i="1"/>
  <c r="EX97" i="1"/>
  <c r="DX98" i="1"/>
  <c r="EK98" i="1" s="1"/>
  <c r="DX99" i="1"/>
  <c r="EK99" i="1" s="1"/>
  <c r="EX99" i="1"/>
  <c r="DX100" i="1"/>
  <c r="EK100" i="1" s="1"/>
  <c r="EX100" i="1"/>
  <c r="DX101" i="1"/>
  <c r="EK101" i="1"/>
  <c r="EX101" i="1"/>
  <c r="DX102" i="1"/>
  <c r="EK102" i="1" s="1"/>
  <c r="DX103" i="1"/>
  <c r="EK103" i="1" s="1"/>
  <c r="EX103" i="1"/>
  <c r="DX104" i="1"/>
  <c r="EK104" i="1" s="1"/>
  <c r="EX104" i="1"/>
  <c r="DX105" i="1"/>
  <c r="EK105" i="1"/>
  <c r="EX105" i="1"/>
  <c r="DX106" i="1"/>
  <c r="EK106" i="1" s="1"/>
  <c r="DX107" i="1"/>
  <c r="EK107" i="1" s="1"/>
  <c r="EX107" i="1"/>
  <c r="DX108" i="1"/>
  <c r="EK108" i="1" s="1"/>
  <c r="EX108" i="1"/>
  <c r="DX109" i="1"/>
  <c r="EK109" i="1"/>
  <c r="EX109" i="1"/>
  <c r="DX110" i="1"/>
  <c r="EE122" i="1"/>
  <c r="ET122" i="1"/>
  <c r="EE123" i="1"/>
  <c r="ET123" i="1"/>
  <c r="EE124" i="1"/>
  <c r="ET124" i="1"/>
  <c r="EE125" i="1"/>
  <c r="ET125" i="1"/>
  <c r="EE126" i="1"/>
  <c r="ET126" i="1"/>
  <c r="EE127" i="1"/>
  <c r="ET127" i="1"/>
  <c r="EE128" i="1"/>
  <c r="EE129" i="1"/>
  <c r="EE130" i="1"/>
  <c r="EE131" i="1"/>
  <c r="EE132" i="1"/>
  <c r="EE133" i="1"/>
  <c r="EE134" i="1"/>
  <c r="EE135" i="1"/>
  <c r="EE136" i="1"/>
  <c r="EX106" i="1" l="1"/>
  <c r="EX102" i="1"/>
  <c r="EX98" i="1"/>
  <c r="EX94" i="1"/>
  <c r="EX90" i="1"/>
  <c r="EX86" i="1"/>
  <c r="EX82" i="1"/>
  <c r="EX78" i="1"/>
  <c r="EX74" i="1"/>
  <c r="EX70" i="1"/>
  <c r="EX66" i="1"/>
  <c r="EX62" i="1"/>
  <c r="EX58" i="1"/>
  <c r="EX54" i="1"/>
</calcChain>
</file>

<file path=xl/sharedStrings.xml><?xml version="1.0" encoding="utf-8"?>
<sst xmlns="http://schemas.openxmlformats.org/spreadsheetml/2006/main" count="240" uniqueCount="187">
  <si>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</si>
  <si>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</si>
  <si>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</si>
  <si>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</si>
  <si>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</si>
  <si>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</si>
  <si>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</si>
  <si>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</si>
  <si>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</si>
  <si>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</si>
  <si>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</si>
  <si>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</si>
  <si>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</si>
  <si>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</si>
  <si>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</si>
  <si>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</si>
  <si>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</si>
  <si>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23.01.2023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</si>
  <si>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</si>
  <si>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</si>
  <si>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</si>
  <si>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</si>
  <si>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</si>
  <si>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</si>
  <si>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</si>
  <si>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</si>
  <si>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</si>
  <si>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</si>
  <si>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</si>
  <si>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</si>
  <si>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</si>
  <si>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</si>
  <si>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</si>
  <si>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</si>
  <si>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</si>
  <si>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</si>
  <si>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</si>
  <si>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</si>
  <si>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</si>
  <si>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</si>
  <si>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</si>
  <si>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</si>
  <si>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</si>
  <si>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</si>
  <si>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</si>
  <si>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</si>
  <si>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</si>
  <si>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</si>
  <si>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</si>
  <si>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</si>
  <si>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</si>
  <si>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</si>
  <si>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</si>
  <si>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</si>
  <si>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</si>
  <si>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</si>
  <si>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</si>
  <si>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</si>
  <si>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</si>
  <si>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</si>
  <si>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Невыясненные поступления, зачисляемые в бюджеты сельских поселений</t>
  </si>
  <si>
    <t>29211701050100000180181</t>
  </si>
  <si>
    <t>Средства самообложения граждан, зачисляемые в бюджеты сельских поселений</t>
  </si>
  <si>
    <t>29211714030100000150155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</si>
  <si>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</si>
  <si>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</si>
  <si>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</si>
  <si>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</si>
  <si>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</si>
  <si>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</si>
  <si>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</si>
  <si>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</si>
  <si>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</si>
  <si>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</si>
  <si>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</si>
  <si>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</si>
  <si>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</si>
  <si>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</si>
  <si>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</si>
  <si>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</si>
  <si>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11901029900002030121211</t>
  </si>
  <si>
    <t>Социальные пособия и компенсации персоналу в денежной форме</t>
  </si>
  <si>
    <t>11901029900002030121266</t>
  </si>
  <si>
    <t>Начисления на выплаты по оплате труда</t>
  </si>
  <si>
    <t>11901029900002030129213</t>
  </si>
  <si>
    <t>Работы, услуги по содержанию имущества</t>
  </si>
  <si>
    <t>11901046710010990244225</t>
  </si>
  <si>
    <t>Прочие работы, услуги</t>
  </si>
  <si>
    <t>11901048100015500244226</t>
  </si>
  <si>
    <t>Увеличение стоимости основных средств</t>
  </si>
  <si>
    <t>11901048100015500244310</t>
  </si>
  <si>
    <t>11901048740110990244310</t>
  </si>
  <si>
    <t>Прочие несоциальные выплаты персоналу в денежной форме</t>
  </si>
  <si>
    <t>11901048900121910122212</t>
  </si>
  <si>
    <t>11901048900121910122226</t>
  </si>
  <si>
    <t>11901049900002040121211</t>
  </si>
  <si>
    <t>11901049900002040121266</t>
  </si>
  <si>
    <t>11901049900002040129213</t>
  </si>
  <si>
    <t>Услуги связи</t>
  </si>
  <si>
    <t>11901049900002040244221</t>
  </si>
  <si>
    <t>Коммунальные услуги</t>
  </si>
  <si>
    <t>11901049900002040244223</t>
  </si>
  <si>
    <t>11901049900002040244225</t>
  </si>
  <si>
    <t>11901049900002040244226</t>
  </si>
  <si>
    <t>Страхование</t>
  </si>
  <si>
    <t>11901049900002040244227</t>
  </si>
  <si>
    <t>Увеличение стоимости горюче-смазочных материалов</t>
  </si>
  <si>
    <t>11901049900002040244343</t>
  </si>
  <si>
    <t>11901049900002040247223</t>
  </si>
  <si>
    <t>Налоги, пошлины и сборы</t>
  </si>
  <si>
    <t>11901049900002040852291</t>
  </si>
  <si>
    <t>Расходы</t>
  </si>
  <si>
    <t>11901119900007411870200</t>
  </si>
  <si>
    <t>11901139900002950851291</t>
  </si>
  <si>
    <t>11901139900092030244226</t>
  </si>
  <si>
    <t>11901139900092030852291</t>
  </si>
  <si>
    <t>11901139900092410244227</t>
  </si>
  <si>
    <t>11901139900097080244226</t>
  </si>
  <si>
    <t>11902039900051180121211</t>
  </si>
  <si>
    <t>11902039900051180129213</t>
  </si>
  <si>
    <t>Увеличение стоимости прочих оборотных запасов (материалов)</t>
  </si>
  <si>
    <t>11902039900051180244346</t>
  </si>
  <si>
    <t>Транспортные услуги</t>
  </si>
  <si>
    <t>11903106710010990244222</t>
  </si>
  <si>
    <t>11903106710010990244310</t>
  </si>
  <si>
    <t>11903106710010990852291</t>
  </si>
  <si>
    <t>11904069900090430244225</t>
  </si>
  <si>
    <t>1190409Б100078020244225</t>
  </si>
  <si>
    <t>11904127900003150244222</t>
  </si>
  <si>
    <t>11904127900003150244225</t>
  </si>
  <si>
    <t>11904129900073440244226</t>
  </si>
  <si>
    <t>11905039900078010244226</t>
  </si>
  <si>
    <t>11905039900078010244346</t>
  </si>
  <si>
    <t>11905039900078010247223</t>
  </si>
  <si>
    <t>11905039900078040244223</t>
  </si>
  <si>
    <t>11905039900078040244225</t>
  </si>
  <si>
    <t>Увеличение стоимости строительных материалов</t>
  </si>
  <si>
    <t>11905039900078040244344</t>
  </si>
  <si>
    <t>11905039900078050244222</t>
  </si>
  <si>
    <t>11905039900078050244225</t>
  </si>
  <si>
    <t>11905039900078050244226</t>
  </si>
  <si>
    <t>11905039900078050244310</t>
  </si>
  <si>
    <t>11905039900078050244343</t>
  </si>
  <si>
    <t>11905039900078050244346</t>
  </si>
  <si>
    <t>11907078830121450244226</t>
  </si>
  <si>
    <t>11908010840144091244226</t>
  </si>
  <si>
    <t>Увеличение стоимости прочих материальных запасов однократного применения</t>
  </si>
  <si>
    <t>11908010840144091244349</t>
  </si>
  <si>
    <t>Перечисления другим бюджетам бюджетной системы Российской Федерации</t>
  </si>
  <si>
    <t>11908019900025600540251</t>
  </si>
  <si>
    <t>11911028610112870244226</t>
  </si>
  <si>
    <t>11914039900020860521251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</si>
  <si>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</si>
  <si>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</si>
  <si>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</si>
  <si>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</si>
  <si>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</si>
  <si>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</si>
  <si>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</si>
  <si>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</si>
  <si>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</si>
  <si>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</si>
  <si>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</si>
  <si>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</si>
  <si>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</si>
  <si>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</si>
  <si>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</si>
  <si>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</si>
  <si>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</si>
  <si>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</si>
  <si>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</si>
  <si>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</si>
  <si>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</si>
  <si>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</si>
  <si>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</si>
  <si>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</si>
  <si>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</si>
  <si>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</si>
  <si>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</si>
  <si>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</si>
  <si>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</si>
  <si>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</si>
  <si>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</si>
  <si>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</si>
  <si>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</si>
  <si>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Тумутукского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</si>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</sst>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6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67" t="s">
        <v>4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185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186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82"/>
      <c r="AN16" s="76" t="s">
        <v>20</v>
      </c>
      <c r="AO16" s="77"/>
      <c r="AP16" s="77"/>
      <c r="AQ16" s="77"/>
      <c r="AR16" s="77"/>
      <c r="AS16" s="82"/>
      <c r="AT16" s="76" t="s">
        <v>21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82"/>
      <c r="BJ16" s="76" t="s">
        <v>22</v>
      </c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82"/>
      <c r="CF16" s="73" t="s">
        <v>23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6" t="s">
        <v>24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8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79"/>
      <c r="AO17" s="80"/>
      <c r="AP17" s="80"/>
      <c r="AQ17" s="80"/>
      <c r="AR17" s="80"/>
      <c r="AS17" s="83"/>
      <c r="AT17" s="79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3"/>
      <c r="BJ17" s="79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3"/>
      <c r="CF17" s="74" t="s">
        <v>25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73" t="s">
        <v>26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5"/>
      <c r="DN17" s="73" t="s">
        <v>27</v>
      </c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73" t="s">
        <v>28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9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1"/>
    </row>
    <row r="18" spans="1:166" ht="12" customHeight="1" x14ac:dyDescent="0.2">
      <c r="A18" s="70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56"/>
      <c r="BD18" s="56"/>
      <c r="BE18" s="56"/>
      <c r="BF18" s="56"/>
      <c r="BG18" s="56"/>
      <c r="BH18" s="56"/>
      <c r="BI18" s="72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7466988.9299999997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8604611.9399999995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8" si="0">CF19+CW19+DN19</f>
        <v>8604611.9399999995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8" si="1">BJ19-EE19</f>
        <v>-1137623.0099999998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7466988.9299999997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8604611.9399999995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8604611.9399999995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-1137623.0099999998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356000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413479.53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413479.53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-57479.530000000028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97.15" customHeight="1" x14ac:dyDescent="0.2">
      <c r="A22" s="92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57.97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57.97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-57.97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85.15" customHeight="1" x14ac:dyDescent="0.2">
      <c r="A23" s="88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66329.98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66329.98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-66329.98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60.75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30.9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30.9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-30.9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48.6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>
        <v>132000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74900.820000000007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74900.820000000007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57099.179999999993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24.2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89.98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89.98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-89.98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48.6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259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259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-259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97.15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>
        <v>190000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242093.33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242093.33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-52093.329999999987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72.95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4318.45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4318.45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-4318.45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85.15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>
        <v>2364000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3283890.51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3283890.51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-919890.50999999978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60.75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1426.19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1426.19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-1426.19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85.15" customHeight="1" x14ac:dyDescent="0.2">
      <c r="A32" s="88" t="s">
        <v>54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37"/>
      <c r="AO32" s="38"/>
      <c r="AP32" s="38"/>
      <c r="AQ32" s="38"/>
      <c r="AR32" s="38"/>
      <c r="AS32" s="38"/>
      <c r="AT32" s="38" t="s">
        <v>55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31"/>
      <c r="BE32" s="31"/>
      <c r="BF32" s="31"/>
      <c r="BG32" s="31"/>
      <c r="BH32" s="31"/>
      <c r="BI32" s="32"/>
      <c r="BJ32" s="25">
        <v>600000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668600.6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2">
        <f t="shared" si="0"/>
        <v>668600.6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4"/>
      <c r="ET32" s="25">
        <f t="shared" si="1"/>
        <v>-68600.599999999977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60.75" customHeight="1" x14ac:dyDescent="0.2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37"/>
      <c r="AO33" s="38"/>
      <c r="AP33" s="38"/>
      <c r="AQ33" s="38"/>
      <c r="AR33" s="38"/>
      <c r="AS33" s="38"/>
      <c r="AT33" s="38" t="s">
        <v>57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31"/>
      <c r="BE33" s="31"/>
      <c r="BF33" s="31"/>
      <c r="BG33" s="31"/>
      <c r="BH33" s="31"/>
      <c r="BI33" s="32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v>8358.75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2">
        <f t="shared" si="0"/>
        <v>8358.75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4"/>
      <c r="ET33" s="25">
        <f t="shared" si="1"/>
        <v>-8358.75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ht="85.15" customHeight="1" x14ac:dyDescent="0.2">
      <c r="A34" s="88" t="s">
        <v>58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37"/>
      <c r="AO34" s="38"/>
      <c r="AP34" s="38"/>
      <c r="AQ34" s="38"/>
      <c r="AR34" s="38"/>
      <c r="AS34" s="38"/>
      <c r="AT34" s="38" t="s">
        <v>59</v>
      </c>
      <c r="AU34" s="38"/>
      <c r="AV34" s="38"/>
      <c r="AW34" s="38"/>
      <c r="AX34" s="38"/>
      <c r="AY34" s="38"/>
      <c r="AZ34" s="38"/>
      <c r="BA34" s="38"/>
      <c r="BB34" s="38"/>
      <c r="BC34" s="39"/>
      <c r="BD34" s="31"/>
      <c r="BE34" s="31"/>
      <c r="BF34" s="31"/>
      <c r="BG34" s="31"/>
      <c r="BH34" s="31"/>
      <c r="BI34" s="32"/>
      <c r="BJ34" s="25">
        <v>5000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>
        <v>6900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2">
        <f t="shared" si="0"/>
        <v>6900</v>
      </c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4"/>
      <c r="ET34" s="25">
        <f t="shared" si="1"/>
        <v>-1900</v>
      </c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6"/>
    </row>
    <row r="35" spans="1:166" ht="24.2" customHeight="1" x14ac:dyDescent="0.2">
      <c r="A35" s="88" t="s">
        <v>60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/>
      <c r="AN35" s="37"/>
      <c r="AO35" s="38"/>
      <c r="AP35" s="38"/>
      <c r="AQ35" s="38"/>
      <c r="AR35" s="38"/>
      <c r="AS35" s="38"/>
      <c r="AT35" s="38" t="s">
        <v>61</v>
      </c>
      <c r="AU35" s="38"/>
      <c r="AV35" s="38"/>
      <c r="AW35" s="38"/>
      <c r="AX35" s="38"/>
      <c r="AY35" s="38"/>
      <c r="AZ35" s="38"/>
      <c r="BA35" s="38"/>
      <c r="BB35" s="38"/>
      <c r="BC35" s="39"/>
      <c r="BD35" s="31"/>
      <c r="BE35" s="31"/>
      <c r="BF35" s="31"/>
      <c r="BG35" s="31"/>
      <c r="BH35" s="31"/>
      <c r="BI35" s="32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>
        <v>13887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2">
        <f t="shared" si="0"/>
        <v>13887</v>
      </c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4"/>
      <c r="ET35" s="25">
        <f t="shared" si="1"/>
        <v>-13887</v>
      </c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6"/>
    </row>
    <row r="36" spans="1:166" ht="36.4" customHeight="1" x14ac:dyDescent="0.2">
      <c r="A36" s="88" t="s">
        <v>62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/>
      <c r="AN36" s="37"/>
      <c r="AO36" s="38"/>
      <c r="AP36" s="38"/>
      <c r="AQ36" s="38"/>
      <c r="AR36" s="38"/>
      <c r="AS36" s="38"/>
      <c r="AT36" s="38" t="s">
        <v>63</v>
      </c>
      <c r="AU36" s="38"/>
      <c r="AV36" s="38"/>
      <c r="AW36" s="38"/>
      <c r="AX36" s="38"/>
      <c r="AY36" s="38"/>
      <c r="AZ36" s="38"/>
      <c r="BA36" s="38"/>
      <c r="BB36" s="38"/>
      <c r="BC36" s="39"/>
      <c r="BD36" s="31"/>
      <c r="BE36" s="31"/>
      <c r="BF36" s="31"/>
      <c r="BG36" s="31"/>
      <c r="BH36" s="31"/>
      <c r="BI36" s="32"/>
      <c r="BJ36" s="25">
        <v>319600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>
        <v>319600</v>
      </c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2">
        <f t="shared" si="0"/>
        <v>319600</v>
      </c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4"/>
      <c r="ET36" s="25">
        <f t="shared" si="1"/>
        <v>0</v>
      </c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6"/>
    </row>
    <row r="37" spans="1:166" ht="48.6" customHeight="1" x14ac:dyDescent="0.2">
      <c r="A37" s="88" t="s">
        <v>64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9"/>
      <c r="AN37" s="37"/>
      <c r="AO37" s="38"/>
      <c r="AP37" s="38"/>
      <c r="AQ37" s="38"/>
      <c r="AR37" s="38"/>
      <c r="AS37" s="38"/>
      <c r="AT37" s="38" t="s">
        <v>65</v>
      </c>
      <c r="AU37" s="38"/>
      <c r="AV37" s="38"/>
      <c r="AW37" s="38"/>
      <c r="AX37" s="38"/>
      <c r="AY37" s="38"/>
      <c r="AZ37" s="38"/>
      <c r="BA37" s="38"/>
      <c r="BB37" s="38"/>
      <c r="BC37" s="39"/>
      <c r="BD37" s="31"/>
      <c r="BE37" s="31"/>
      <c r="BF37" s="31"/>
      <c r="BG37" s="31"/>
      <c r="BH37" s="31"/>
      <c r="BI37" s="32"/>
      <c r="BJ37" s="25">
        <v>110148.38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>
        <v>110148.38</v>
      </c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2">
        <f t="shared" si="0"/>
        <v>110148.38</v>
      </c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4"/>
      <c r="ET37" s="25">
        <f t="shared" si="1"/>
        <v>0</v>
      </c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6"/>
    </row>
    <row r="38" spans="1:166" ht="36.4" customHeight="1" x14ac:dyDescent="0.2">
      <c r="A38" s="88" t="s">
        <v>66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9"/>
      <c r="AN38" s="37"/>
      <c r="AO38" s="38"/>
      <c r="AP38" s="38"/>
      <c r="AQ38" s="38"/>
      <c r="AR38" s="38"/>
      <c r="AS38" s="38"/>
      <c r="AT38" s="38" t="s">
        <v>67</v>
      </c>
      <c r="AU38" s="38"/>
      <c r="AV38" s="38"/>
      <c r="AW38" s="38"/>
      <c r="AX38" s="38"/>
      <c r="AY38" s="38"/>
      <c r="AZ38" s="38"/>
      <c r="BA38" s="38"/>
      <c r="BB38" s="38"/>
      <c r="BC38" s="39"/>
      <c r="BD38" s="31"/>
      <c r="BE38" s="31"/>
      <c r="BF38" s="31"/>
      <c r="BG38" s="31"/>
      <c r="BH38" s="31"/>
      <c r="BI38" s="32"/>
      <c r="BJ38" s="25">
        <v>3390240.55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>
        <v>3390240.55</v>
      </c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2">
        <f t="shared" si="0"/>
        <v>3390240.55</v>
      </c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4"/>
      <c r="ET38" s="25">
        <f t="shared" si="1"/>
        <v>0</v>
      </c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6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68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69</v>
      </c>
    </row>
    <row r="49" spans="1:166" ht="12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</row>
    <row r="50" spans="1:166" ht="24" customHeight="1" x14ac:dyDescent="0.2">
      <c r="A50" s="77" t="s">
        <v>19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82"/>
      <c r="AK50" s="76" t="s">
        <v>20</v>
      </c>
      <c r="AL50" s="77"/>
      <c r="AM50" s="77"/>
      <c r="AN50" s="77"/>
      <c r="AO50" s="77"/>
      <c r="AP50" s="82"/>
      <c r="AQ50" s="76" t="s">
        <v>70</v>
      </c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82"/>
      <c r="BC50" s="76" t="s">
        <v>71</v>
      </c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82"/>
      <c r="BU50" s="76" t="s">
        <v>72</v>
      </c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82"/>
      <c r="CH50" s="73" t="s">
        <v>23</v>
      </c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5"/>
      <c r="EK50" s="73" t="s">
        <v>73</v>
      </c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91"/>
    </row>
    <row r="51" spans="1:166" ht="78.75" customHeight="1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3"/>
      <c r="AK51" s="79"/>
      <c r="AL51" s="80"/>
      <c r="AM51" s="80"/>
      <c r="AN51" s="80"/>
      <c r="AO51" s="80"/>
      <c r="AP51" s="83"/>
      <c r="AQ51" s="79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3"/>
      <c r="BC51" s="79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3"/>
      <c r="BU51" s="79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3"/>
      <c r="CH51" s="74" t="s">
        <v>74</v>
      </c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5"/>
      <c r="CX51" s="73" t="s">
        <v>26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5"/>
      <c r="DK51" s="73" t="s">
        <v>27</v>
      </c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5"/>
      <c r="DX51" s="73" t="s">
        <v>28</v>
      </c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5"/>
      <c r="EK51" s="79" t="s">
        <v>75</v>
      </c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3"/>
      <c r="EX51" s="73" t="s">
        <v>76</v>
      </c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91"/>
    </row>
    <row r="52" spans="1:166" ht="14.25" customHeight="1" x14ac:dyDescent="0.2">
      <c r="A52" s="70">
        <v>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1"/>
      <c r="AK52" s="67">
        <v>2</v>
      </c>
      <c r="AL52" s="68"/>
      <c r="AM52" s="68"/>
      <c r="AN52" s="68"/>
      <c r="AO52" s="68"/>
      <c r="AP52" s="69"/>
      <c r="AQ52" s="67">
        <v>3</v>
      </c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9"/>
      <c r="BC52" s="67">
        <v>4</v>
      </c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9"/>
      <c r="BU52" s="67">
        <v>5</v>
      </c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9"/>
      <c r="CH52" s="67">
        <v>6</v>
      </c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9"/>
      <c r="CX52" s="67">
        <v>7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9"/>
      <c r="DK52" s="67">
        <v>8</v>
      </c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9"/>
      <c r="DX52" s="67">
        <v>9</v>
      </c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9"/>
      <c r="EK52" s="67">
        <v>10</v>
      </c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55">
        <v>11</v>
      </c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7"/>
    </row>
    <row r="53" spans="1:166" ht="15" customHeight="1" x14ac:dyDescent="0.2">
      <c r="A53" s="90" t="s">
        <v>77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60" t="s">
        <v>78</v>
      </c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5">
        <v>8650202.0999999996</v>
      </c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>
        <v>8650202.0999999996</v>
      </c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>
        <v>8550488.9499999993</v>
      </c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>
        <f t="shared" ref="DX53:DX84" si="2">CH53+CX53+DK53</f>
        <v>8550488.9499999993</v>
      </c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>
        <f t="shared" ref="EK53:EK84" si="3">BC53-DX53</f>
        <v>99713.150000000373</v>
      </c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>
        <f t="shared" ref="EX53:EX84" si="4">BU53-DX53</f>
        <v>99713.150000000373</v>
      </c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6"/>
    </row>
    <row r="54" spans="1:166" ht="15" customHeight="1" x14ac:dyDescent="0.2">
      <c r="A54" s="28" t="s">
        <v>31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37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25">
        <v>8650202.0999999996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v>8650202.0999999996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8550488.9499999993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2"/>
        <v>8550488.9499999993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3"/>
        <v>99713.150000000373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4"/>
        <v>99713.150000000373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6"/>
    </row>
    <row r="55" spans="1:166" ht="12.75" x14ac:dyDescent="0.2">
      <c r="A55" s="88" t="s">
        <v>79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K55" s="37"/>
      <c r="AL55" s="38"/>
      <c r="AM55" s="38"/>
      <c r="AN55" s="38"/>
      <c r="AO55" s="38"/>
      <c r="AP55" s="38"/>
      <c r="AQ55" s="38" t="s">
        <v>80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683522.96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683522.96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683522.96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683522.96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0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0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24.2" customHeight="1" x14ac:dyDescent="0.2">
      <c r="A56" s="88" t="s">
        <v>81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82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16964.91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16964.91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>
        <v>16964.91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16964.91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0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0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24.2" customHeight="1" x14ac:dyDescent="0.2">
      <c r="A57" s="88" t="s">
        <v>83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84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206423.92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206423.92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206423.92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206423.92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0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0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24.2" customHeight="1" x14ac:dyDescent="0.2">
      <c r="A58" s="88" t="s">
        <v>85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86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17000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17000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>
        <v>5000</v>
      </c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5000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12000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12000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12.75" x14ac:dyDescent="0.2">
      <c r="A59" s="88" t="s">
        <v>87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88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12000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12000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>
        <v>12000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12000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24.2" customHeight="1" x14ac:dyDescent="0.2">
      <c r="A60" s="88" t="s">
        <v>89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90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5000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5000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>
        <v>5000</v>
      </c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5000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24.2" customHeight="1" x14ac:dyDescent="0.2">
      <c r="A61" s="88" t="s">
        <v>89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91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5000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5000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>
        <v>5000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5000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0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0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24.2" customHeight="1" x14ac:dyDescent="0.2">
      <c r="A62" s="88" t="s">
        <v>92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93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1000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1000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1000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1000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0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0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12.75" x14ac:dyDescent="0.2">
      <c r="A63" s="88" t="s">
        <v>87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94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15275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15275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>
        <v>15275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15275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0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0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2.75" x14ac:dyDescent="0.2">
      <c r="A64" s="88" t="s">
        <v>79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95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657476.31000000006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657476.31000000006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657476.31000000006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657476.31000000006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0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0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24.2" customHeight="1" x14ac:dyDescent="0.2">
      <c r="A65" s="88" t="s">
        <v>81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96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3549.18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3549.18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>
        <v>3549.18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3549.18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0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0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24.2" customHeight="1" x14ac:dyDescent="0.2">
      <c r="A66" s="88" t="s">
        <v>83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97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198557.84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198557.84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>
        <v>198557.84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198557.84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0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0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98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99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14000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14000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>
        <v>14000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14000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0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0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2.75" x14ac:dyDescent="0.2">
      <c r="A68" s="88" t="s">
        <v>100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101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2990.19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2990.19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>
        <v>2990.19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2990.19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0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0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24.2" customHeight="1" x14ac:dyDescent="0.2">
      <c r="A69" s="88" t="s">
        <v>85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102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174055.11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174055.11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144055.10999999999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144055.10999999999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30000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30000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12.75" x14ac:dyDescent="0.2">
      <c r="A70" s="88" t="s">
        <v>87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103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40494.699999999997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40494.699999999997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v>38133.31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38133.31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2361.3899999999994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2361.3899999999994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12.75" x14ac:dyDescent="0.2">
      <c r="A71" s="88" t="s">
        <v>104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105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8268.7000000000007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8268.7000000000007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>
        <v>8268.7000000000007</v>
      </c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8268.7000000000007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0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0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24.2" customHeight="1" x14ac:dyDescent="0.2">
      <c r="A72" s="88" t="s">
        <v>106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107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138671.49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138671.49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136871.49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136871.49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1800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1800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12.75" x14ac:dyDescent="0.2">
      <c r="A73" s="88" t="s">
        <v>100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108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62865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62865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>
        <v>45030.239999999998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45030.239999999998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17834.760000000002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17834.760000000002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12.75" x14ac:dyDescent="0.2">
      <c r="A74" s="88" t="s">
        <v>109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110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4847.82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4847.82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4847.82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4847.82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0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0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12.75" x14ac:dyDescent="0.2">
      <c r="A75" s="88" t="s">
        <v>111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112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18000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18000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18000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18000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12.75" x14ac:dyDescent="0.2">
      <c r="A76" s="88" t="s">
        <v>109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113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285661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285661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>
        <v>285661</v>
      </c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285661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0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0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12.75" x14ac:dyDescent="0.2">
      <c r="A77" s="88" t="s">
        <v>87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114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100000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100000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>
        <v>100000</v>
      </c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100000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0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0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12.75" x14ac:dyDescent="0.2">
      <c r="A78" s="88" t="s">
        <v>109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115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4520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4520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>
        <v>4520</v>
      </c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4520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0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0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12.75" x14ac:dyDescent="0.2">
      <c r="A79" s="88" t="s">
        <v>104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116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2732.08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2732.08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>
        <v>2732.08</v>
      </c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2732.08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0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0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12.75" x14ac:dyDescent="0.2">
      <c r="A80" s="88" t="s">
        <v>87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117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8205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8205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>
        <v>8205</v>
      </c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8205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0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0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12.75" x14ac:dyDescent="0.2">
      <c r="A81" s="88" t="s">
        <v>79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118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76759.03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76759.03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>
        <v>76759.03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76759.03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0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0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24.2" customHeight="1" x14ac:dyDescent="0.2">
      <c r="A82" s="88" t="s">
        <v>83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119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23181.23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23181.23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>
        <v>23181.23</v>
      </c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2"/>
        <v>23181.23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24.2" customHeight="1" x14ac:dyDescent="0.2">
      <c r="A83" s="88" t="s">
        <v>120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121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10208.120000000001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10208.120000000001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>
        <v>10208.120000000001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2"/>
        <v>10208.120000000001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0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0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12.75" x14ac:dyDescent="0.2">
      <c r="A84" s="88" t="s">
        <v>122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123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79000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79000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>
        <v>79000</v>
      </c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2"/>
        <v>79000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3"/>
        <v>0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4"/>
        <v>0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24.2" customHeight="1" x14ac:dyDescent="0.2">
      <c r="A85" s="88" t="s">
        <v>89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124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619000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619000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>
        <v>619000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ref="DX85:DX110" si="5">CH85+CX85+DK85</f>
        <v>619000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ref="EK85:EK109" si="6">BC85-DX85</f>
        <v>0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ref="EX85:EX109" si="7">BU85-DX85</f>
        <v>0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12.75" x14ac:dyDescent="0.2">
      <c r="A86" s="88" t="s">
        <v>109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37"/>
      <c r="AL86" s="38"/>
      <c r="AM86" s="38"/>
      <c r="AN86" s="38"/>
      <c r="AO86" s="38"/>
      <c r="AP86" s="38"/>
      <c r="AQ86" s="38" t="s">
        <v>125</v>
      </c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25">
        <v>1500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1500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>
        <v>1500</v>
      </c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5"/>
        <v>1500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6"/>
        <v>0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7"/>
        <v>0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24.2" customHeight="1" x14ac:dyDescent="0.2">
      <c r="A87" s="88" t="s">
        <v>85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37"/>
      <c r="AL87" s="38"/>
      <c r="AM87" s="38"/>
      <c r="AN87" s="38"/>
      <c r="AO87" s="38"/>
      <c r="AP87" s="38"/>
      <c r="AQ87" s="38" t="s">
        <v>126</v>
      </c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25">
        <v>46200</v>
      </c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>
        <v>46200</v>
      </c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>
        <v>46200</v>
      </c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>
        <f t="shared" si="5"/>
        <v>46200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>
        <f t="shared" si="6"/>
        <v>0</v>
      </c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>
        <f t="shared" si="7"/>
        <v>0</v>
      </c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</row>
    <row r="88" spans="1:166" ht="24.2" customHeight="1" x14ac:dyDescent="0.2">
      <c r="A88" s="88" t="s">
        <v>85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9"/>
      <c r="AK88" s="37"/>
      <c r="AL88" s="38"/>
      <c r="AM88" s="38"/>
      <c r="AN88" s="38"/>
      <c r="AO88" s="38"/>
      <c r="AP88" s="38"/>
      <c r="AQ88" s="38" t="s">
        <v>127</v>
      </c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25">
        <v>567600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>
        <v>567600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>
        <v>567600</v>
      </c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>
        <f t="shared" si="5"/>
        <v>567600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>
        <f t="shared" si="6"/>
        <v>0</v>
      </c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>
        <f t="shared" si="7"/>
        <v>0</v>
      </c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</row>
    <row r="89" spans="1:166" ht="12.75" x14ac:dyDescent="0.2">
      <c r="A89" s="88" t="s">
        <v>122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9"/>
      <c r="AK89" s="37"/>
      <c r="AL89" s="38"/>
      <c r="AM89" s="38"/>
      <c r="AN89" s="38"/>
      <c r="AO89" s="38"/>
      <c r="AP89" s="38"/>
      <c r="AQ89" s="38" t="s">
        <v>128</v>
      </c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25">
        <v>64000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>
        <v>64000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>
        <v>64000</v>
      </c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>
        <f t="shared" si="5"/>
        <v>64000</v>
      </c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>
        <f t="shared" si="6"/>
        <v>0</v>
      </c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>
        <f t="shared" si="7"/>
        <v>0</v>
      </c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6"/>
    </row>
    <row r="90" spans="1:166" ht="24.2" customHeight="1" x14ac:dyDescent="0.2">
      <c r="A90" s="88" t="s">
        <v>85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37"/>
      <c r="AL90" s="38"/>
      <c r="AM90" s="38"/>
      <c r="AN90" s="38"/>
      <c r="AO90" s="38"/>
      <c r="AP90" s="38"/>
      <c r="AQ90" s="38" t="s">
        <v>129</v>
      </c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25">
        <v>105000</v>
      </c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>
        <v>105000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>
        <v>105000</v>
      </c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>
        <f t="shared" si="5"/>
        <v>105000</v>
      </c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>
        <f t="shared" si="6"/>
        <v>0</v>
      </c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>
        <f t="shared" si="7"/>
        <v>0</v>
      </c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</row>
    <row r="91" spans="1:166" ht="12.75" x14ac:dyDescent="0.2">
      <c r="A91" s="88" t="s">
        <v>87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37"/>
      <c r="AL91" s="38"/>
      <c r="AM91" s="38"/>
      <c r="AN91" s="38"/>
      <c r="AO91" s="38"/>
      <c r="AP91" s="38"/>
      <c r="AQ91" s="38" t="s">
        <v>130</v>
      </c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25">
        <v>94668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>
        <v>94668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>
        <v>94668</v>
      </c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>
        <f t="shared" si="5"/>
        <v>94668</v>
      </c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>
        <f t="shared" si="6"/>
        <v>0</v>
      </c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>
        <f t="shared" si="7"/>
        <v>0</v>
      </c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6"/>
    </row>
    <row r="92" spans="1:166" ht="12.75" x14ac:dyDescent="0.2">
      <c r="A92" s="88" t="s">
        <v>87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37"/>
      <c r="AL92" s="38"/>
      <c r="AM92" s="38"/>
      <c r="AN92" s="38"/>
      <c r="AO92" s="38"/>
      <c r="AP92" s="38"/>
      <c r="AQ92" s="38" t="s">
        <v>131</v>
      </c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25">
        <v>100000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>
        <v>100000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>
        <v>100000</v>
      </c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>
        <f t="shared" si="5"/>
        <v>100000</v>
      </c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>
        <f t="shared" si="6"/>
        <v>0</v>
      </c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>
        <f t="shared" si="7"/>
        <v>0</v>
      </c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6"/>
    </row>
    <row r="93" spans="1:166" ht="24.2" customHeight="1" x14ac:dyDescent="0.2">
      <c r="A93" s="88" t="s">
        <v>120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9"/>
      <c r="AK93" s="37"/>
      <c r="AL93" s="38"/>
      <c r="AM93" s="38"/>
      <c r="AN93" s="38"/>
      <c r="AO93" s="38"/>
      <c r="AP93" s="38"/>
      <c r="AQ93" s="38" t="s">
        <v>132</v>
      </c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25">
        <v>217170.75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>
        <v>217170.75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>
        <v>217170.75</v>
      </c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>
        <f t="shared" si="5"/>
        <v>217170.75</v>
      </c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>
        <f t="shared" si="6"/>
        <v>0</v>
      </c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>
        <f t="shared" si="7"/>
        <v>0</v>
      </c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6"/>
    </row>
    <row r="94" spans="1:166" ht="12.75" x14ac:dyDescent="0.2">
      <c r="A94" s="88" t="s">
        <v>100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9"/>
      <c r="AK94" s="37"/>
      <c r="AL94" s="38"/>
      <c r="AM94" s="38"/>
      <c r="AN94" s="38"/>
      <c r="AO94" s="38"/>
      <c r="AP94" s="38"/>
      <c r="AQ94" s="38" t="s">
        <v>133</v>
      </c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25">
        <v>1029331.69</v>
      </c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>
        <v>1029331.69</v>
      </c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>
        <v>1029331.69</v>
      </c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>
        <f t="shared" si="5"/>
        <v>1029331.69</v>
      </c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>
        <f t="shared" si="6"/>
        <v>0</v>
      </c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>
        <f t="shared" si="7"/>
        <v>0</v>
      </c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6"/>
    </row>
    <row r="95" spans="1:166" ht="12.75" x14ac:dyDescent="0.2">
      <c r="A95" s="88" t="s">
        <v>100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9"/>
      <c r="AK95" s="37"/>
      <c r="AL95" s="38"/>
      <c r="AM95" s="38"/>
      <c r="AN95" s="38"/>
      <c r="AO95" s="38"/>
      <c r="AP95" s="38"/>
      <c r="AQ95" s="38" t="s">
        <v>134</v>
      </c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25">
        <v>29901.919999999998</v>
      </c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>
        <v>29901.919999999998</v>
      </c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>
        <v>29901.919999999998</v>
      </c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>
        <f t="shared" si="5"/>
        <v>29901.919999999998</v>
      </c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>
        <f t="shared" si="6"/>
        <v>0</v>
      </c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>
        <f t="shared" si="7"/>
        <v>0</v>
      </c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6"/>
    </row>
    <row r="96" spans="1:166" ht="24.2" customHeight="1" x14ac:dyDescent="0.2">
      <c r="A96" s="88" t="s">
        <v>85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9"/>
      <c r="AK96" s="37"/>
      <c r="AL96" s="38"/>
      <c r="AM96" s="38"/>
      <c r="AN96" s="38"/>
      <c r="AO96" s="38"/>
      <c r="AP96" s="38"/>
      <c r="AQ96" s="38" t="s">
        <v>135</v>
      </c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25">
        <v>315000</v>
      </c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>
        <v>315000</v>
      </c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>
        <v>315000</v>
      </c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>
        <f t="shared" si="5"/>
        <v>315000</v>
      </c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>
        <f t="shared" si="6"/>
        <v>0</v>
      </c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>
        <f t="shared" si="7"/>
        <v>0</v>
      </c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</row>
    <row r="97" spans="1:166" ht="24.2" customHeight="1" x14ac:dyDescent="0.2">
      <c r="A97" s="88" t="s">
        <v>136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9"/>
      <c r="AK97" s="37"/>
      <c r="AL97" s="38"/>
      <c r="AM97" s="38"/>
      <c r="AN97" s="38"/>
      <c r="AO97" s="38"/>
      <c r="AP97" s="38"/>
      <c r="AQ97" s="38" t="s">
        <v>137</v>
      </c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25">
        <v>85420</v>
      </c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>
        <v>85420</v>
      </c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>
        <v>85420</v>
      </c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>
        <f t="shared" si="5"/>
        <v>85420</v>
      </c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>
        <f t="shared" si="6"/>
        <v>0</v>
      </c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>
        <f t="shared" si="7"/>
        <v>0</v>
      </c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6"/>
    </row>
    <row r="98" spans="1:166" ht="12.75" x14ac:dyDescent="0.2">
      <c r="A98" s="88" t="s">
        <v>122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9"/>
      <c r="AK98" s="37"/>
      <c r="AL98" s="38"/>
      <c r="AM98" s="38"/>
      <c r="AN98" s="38"/>
      <c r="AO98" s="38"/>
      <c r="AP98" s="38"/>
      <c r="AQ98" s="38" t="s">
        <v>138</v>
      </c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25">
        <v>52760.15</v>
      </c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>
        <v>52760.15</v>
      </c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>
        <v>52760.15</v>
      </c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>
        <f t="shared" si="5"/>
        <v>52760.15</v>
      </c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>
        <f t="shared" si="6"/>
        <v>0</v>
      </c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>
        <f t="shared" si="7"/>
        <v>0</v>
      </c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6"/>
    </row>
    <row r="99" spans="1:166" ht="24.2" customHeight="1" x14ac:dyDescent="0.2">
      <c r="A99" s="88" t="s">
        <v>85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9"/>
      <c r="AK99" s="37"/>
      <c r="AL99" s="38"/>
      <c r="AM99" s="38"/>
      <c r="AN99" s="38"/>
      <c r="AO99" s="38"/>
      <c r="AP99" s="38"/>
      <c r="AQ99" s="38" t="s">
        <v>139</v>
      </c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25">
        <v>120000</v>
      </c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>
        <v>120000</v>
      </c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>
        <v>102283</v>
      </c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>
        <f t="shared" si="5"/>
        <v>102283</v>
      </c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>
        <f t="shared" si="6"/>
        <v>17717</v>
      </c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>
        <f t="shared" si="7"/>
        <v>17717</v>
      </c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6"/>
    </row>
    <row r="100" spans="1:166" ht="12.75" x14ac:dyDescent="0.2">
      <c r="A100" s="88" t="s">
        <v>87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9"/>
      <c r="AK100" s="37"/>
      <c r="AL100" s="38"/>
      <c r="AM100" s="38"/>
      <c r="AN100" s="38"/>
      <c r="AO100" s="38"/>
      <c r="AP100" s="38"/>
      <c r="AQ100" s="38" t="s">
        <v>140</v>
      </c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25">
        <v>42500</v>
      </c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>
        <v>42500</v>
      </c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>
        <v>42500</v>
      </c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>
        <f t="shared" si="5"/>
        <v>42500</v>
      </c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>
        <f t="shared" si="6"/>
        <v>0</v>
      </c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>
        <f t="shared" si="7"/>
        <v>0</v>
      </c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6"/>
    </row>
    <row r="101" spans="1:166" ht="24.2" customHeight="1" x14ac:dyDescent="0.2">
      <c r="A101" s="88" t="s">
        <v>89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9"/>
      <c r="AK101" s="37"/>
      <c r="AL101" s="38"/>
      <c r="AM101" s="38"/>
      <c r="AN101" s="38"/>
      <c r="AO101" s="38"/>
      <c r="AP101" s="38"/>
      <c r="AQ101" s="38" t="s">
        <v>141</v>
      </c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25">
        <v>746133.32</v>
      </c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>
        <v>746133.32</v>
      </c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>
        <v>746133.32</v>
      </c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>
        <f t="shared" si="5"/>
        <v>746133.32</v>
      </c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>
        <f t="shared" si="6"/>
        <v>0</v>
      </c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>
        <f t="shared" si="7"/>
        <v>0</v>
      </c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6"/>
    </row>
    <row r="102" spans="1:166" ht="24.2" customHeight="1" x14ac:dyDescent="0.2">
      <c r="A102" s="88" t="s">
        <v>106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9"/>
      <c r="AK102" s="37"/>
      <c r="AL102" s="38"/>
      <c r="AM102" s="38"/>
      <c r="AN102" s="38"/>
      <c r="AO102" s="38"/>
      <c r="AP102" s="38"/>
      <c r="AQ102" s="38" t="s">
        <v>142</v>
      </c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25">
        <v>4000</v>
      </c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>
        <v>4000</v>
      </c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>
        <v>4000</v>
      </c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>
        <f t="shared" si="5"/>
        <v>4000</v>
      </c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>
        <f t="shared" si="6"/>
        <v>0</v>
      </c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>
        <f t="shared" si="7"/>
        <v>0</v>
      </c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6"/>
    </row>
    <row r="103" spans="1:166" ht="24.2" customHeight="1" x14ac:dyDescent="0.2">
      <c r="A103" s="88" t="s">
        <v>120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9"/>
      <c r="AK103" s="37"/>
      <c r="AL103" s="38"/>
      <c r="AM103" s="38"/>
      <c r="AN103" s="38"/>
      <c r="AO103" s="38"/>
      <c r="AP103" s="38"/>
      <c r="AQ103" s="38" t="s">
        <v>143</v>
      </c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25">
        <v>240866.68</v>
      </c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>
        <v>240866.68</v>
      </c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>
        <v>240866.68</v>
      </c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>
        <f t="shared" si="5"/>
        <v>240866.68</v>
      </c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>
        <f t="shared" si="6"/>
        <v>0</v>
      </c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>
        <f t="shared" si="7"/>
        <v>0</v>
      </c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6"/>
    </row>
    <row r="104" spans="1:166" ht="12.75" x14ac:dyDescent="0.2">
      <c r="A104" s="88" t="s">
        <v>87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9"/>
      <c r="AK104" s="37"/>
      <c r="AL104" s="38"/>
      <c r="AM104" s="38"/>
      <c r="AN104" s="38"/>
      <c r="AO104" s="38"/>
      <c r="AP104" s="38"/>
      <c r="AQ104" s="38" t="s">
        <v>144</v>
      </c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25">
        <v>12000</v>
      </c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>
        <v>12000</v>
      </c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>
        <v>12000</v>
      </c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>
        <f t="shared" si="5"/>
        <v>12000</v>
      </c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>
        <f t="shared" si="6"/>
        <v>0</v>
      </c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>
        <f t="shared" si="7"/>
        <v>0</v>
      </c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6"/>
    </row>
    <row r="105" spans="1:166" ht="12.75" x14ac:dyDescent="0.2">
      <c r="A105" s="88" t="s">
        <v>87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9"/>
      <c r="AK105" s="37"/>
      <c r="AL105" s="38"/>
      <c r="AM105" s="38"/>
      <c r="AN105" s="38"/>
      <c r="AO105" s="38"/>
      <c r="AP105" s="38"/>
      <c r="AQ105" s="38" t="s">
        <v>145</v>
      </c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25">
        <v>4200</v>
      </c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>
        <v>4200</v>
      </c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>
        <v>4200</v>
      </c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>
        <f t="shared" si="5"/>
        <v>4200</v>
      </c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>
        <f t="shared" si="6"/>
        <v>0</v>
      </c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>
        <f t="shared" si="7"/>
        <v>0</v>
      </c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6"/>
    </row>
    <row r="106" spans="1:166" ht="36.4" customHeight="1" x14ac:dyDescent="0.2">
      <c r="A106" s="88" t="s">
        <v>146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9"/>
      <c r="AK106" s="37"/>
      <c r="AL106" s="38"/>
      <c r="AM106" s="38"/>
      <c r="AN106" s="38"/>
      <c r="AO106" s="38"/>
      <c r="AP106" s="38"/>
      <c r="AQ106" s="38" t="s">
        <v>147</v>
      </c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25">
        <v>405800</v>
      </c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>
        <v>405800</v>
      </c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>
        <v>405800</v>
      </c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>
        <f t="shared" si="5"/>
        <v>405800</v>
      </c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>
        <f t="shared" si="6"/>
        <v>0</v>
      </c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>
        <f t="shared" si="7"/>
        <v>0</v>
      </c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6"/>
    </row>
    <row r="107" spans="1:166" ht="36.4" customHeight="1" x14ac:dyDescent="0.2">
      <c r="A107" s="88" t="s">
        <v>148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9"/>
      <c r="AK107" s="37"/>
      <c r="AL107" s="38"/>
      <c r="AM107" s="38"/>
      <c r="AN107" s="38"/>
      <c r="AO107" s="38"/>
      <c r="AP107" s="38"/>
      <c r="AQ107" s="38" t="s">
        <v>149</v>
      </c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25">
        <v>750600</v>
      </c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>
        <v>750600</v>
      </c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>
        <v>750600</v>
      </c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>
        <f t="shared" si="5"/>
        <v>750600</v>
      </c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>
        <f t="shared" si="6"/>
        <v>0</v>
      </c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>
        <f t="shared" si="7"/>
        <v>0</v>
      </c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6"/>
    </row>
    <row r="108" spans="1:166" ht="12.75" x14ac:dyDescent="0.2">
      <c r="A108" s="88" t="s">
        <v>87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9"/>
      <c r="AK108" s="37"/>
      <c r="AL108" s="38"/>
      <c r="AM108" s="38"/>
      <c r="AN108" s="38"/>
      <c r="AO108" s="38"/>
      <c r="AP108" s="38"/>
      <c r="AQ108" s="38" t="s">
        <v>150</v>
      </c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25">
        <v>14520</v>
      </c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>
        <v>14520</v>
      </c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>
        <v>14520</v>
      </c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>
        <f t="shared" si="5"/>
        <v>14520</v>
      </c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>
        <f t="shared" si="6"/>
        <v>0</v>
      </c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>
        <f t="shared" si="7"/>
        <v>0</v>
      </c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6"/>
    </row>
    <row r="109" spans="1:166" ht="36.4" customHeight="1" x14ac:dyDescent="0.2">
      <c r="A109" s="88" t="s">
        <v>148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9"/>
      <c r="AK109" s="37"/>
      <c r="AL109" s="38"/>
      <c r="AM109" s="38"/>
      <c r="AN109" s="38"/>
      <c r="AO109" s="38"/>
      <c r="AP109" s="38"/>
      <c r="AQ109" s="38" t="s">
        <v>151</v>
      </c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25">
        <v>105800</v>
      </c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>
        <v>105800</v>
      </c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>
        <v>105800</v>
      </c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>
        <f t="shared" si="5"/>
        <v>105800</v>
      </c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>
        <f t="shared" si="6"/>
        <v>0</v>
      </c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>
        <f t="shared" si="7"/>
        <v>0</v>
      </c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6"/>
    </row>
    <row r="110" spans="1:166" ht="24" customHeight="1" x14ac:dyDescent="0.2">
      <c r="A110" s="85" t="s">
        <v>152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6"/>
      <c r="AK110" s="14" t="s">
        <v>153</v>
      </c>
      <c r="AL110" s="15"/>
      <c r="AM110" s="15"/>
      <c r="AN110" s="15"/>
      <c r="AO110" s="15"/>
      <c r="AP110" s="15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9">
        <v>-1183213.17</v>
      </c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>
        <v>-1183213.17</v>
      </c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>
        <v>54122.99</v>
      </c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25">
        <f t="shared" si="5"/>
        <v>54122.99</v>
      </c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10"/>
    </row>
    <row r="111" spans="1:166" ht="24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35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35.2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8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9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6" t="s">
        <v>154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6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2" t="s">
        <v>155</v>
      </c>
    </row>
    <row r="118" spans="1:166" ht="12.75" customHeight="1" x14ac:dyDescent="0.2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</row>
    <row r="119" spans="1:166" ht="11.25" customHeight="1" x14ac:dyDescent="0.2">
      <c r="A119" s="77" t="s">
        <v>19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82"/>
      <c r="AP119" s="76" t="s">
        <v>20</v>
      </c>
      <c r="AQ119" s="77"/>
      <c r="AR119" s="77"/>
      <c r="AS119" s="77"/>
      <c r="AT119" s="77"/>
      <c r="AU119" s="82"/>
      <c r="AV119" s="76" t="s">
        <v>156</v>
      </c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82"/>
      <c r="BL119" s="76" t="s">
        <v>71</v>
      </c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82"/>
      <c r="CF119" s="73" t="s">
        <v>23</v>
      </c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5"/>
      <c r="ET119" s="76" t="s">
        <v>24</v>
      </c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8"/>
    </row>
    <row r="120" spans="1:166" ht="69.75" customHeight="1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3"/>
      <c r="AP120" s="79"/>
      <c r="AQ120" s="80"/>
      <c r="AR120" s="80"/>
      <c r="AS120" s="80"/>
      <c r="AT120" s="80"/>
      <c r="AU120" s="83"/>
      <c r="AV120" s="79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3"/>
      <c r="BL120" s="79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3"/>
      <c r="CF120" s="74" t="s">
        <v>157</v>
      </c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5"/>
      <c r="CW120" s="73" t="s">
        <v>26</v>
      </c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5"/>
      <c r="DN120" s="73" t="s">
        <v>27</v>
      </c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5"/>
      <c r="EE120" s="73" t="s">
        <v>28</v>
      </c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5"/>
      <c r="ET120" s="79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1"/>
    </row>
    <row r="121" spans="1:166" ht="12" customHeight="1" x14ac:dyDescent="0.2">
      <c r="A121" s="70">
        <v>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1"/>
      <c r="AP121" s="67">
        <v>2</v>
      </c>
      <c r="AQ121" s="68"/>
      <c r="AR121" s="68"/>
      <c r="AS121" s="68"/>
      <c r="AT121" s="68"/>
      <c r="AU121" s="69"/>
      <c r="AV121" s="67">
        <v>3</v>
      </c>
      <c r="AW121" s="68"/>
      <c r="AX121" s="68"/>
      <c r="AY121" s="68"/>
      <c r="AZ121" s="68"/>
      <c r="BA121" s="68"/>
      <c r="BB121" s="68"/>
      <c r="BC121" s="68"/>
      <c r="BD121" s="68"/>
      <c r="BE121" s="56"/>
      <c r="BF121" s="56"/>
      <c r="BG121" s="56"/>
      <c r="BH121" s="56"/>
      <c r="BI121" s="56"/>
      <c r="BJ121" s="56"/>
      <c r="BK121" s="72"/>
      <c r="BL121" s="67">
        <v>4</v>
      </c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9"/>
      <c r="CF121" s="67">
        <v>5</v>
      </c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9"/>
      <c r="CW121" s="67">
        <v>6</v>
      </c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9"/>
      <c r="DN121" s="67">
        <v>7</v>
      </c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9"/>
      <c r="EE121" s="67">
        <v>8</v>
      </c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9"/>
      <c r="ET121" s="55">
        <v>9</v>
      </c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7"/>
    </row>
    <row r="122" spans="1:166" ht="37.5" customHeight="1" x14ac:dyDescent="0.2">
      <c r="A122" s="58" t="s">
        <v>158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9"/>
      <c r="AP122" s="60" t="s">
        <v>159</v>
      </c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2"/>
      <c r="BF122" s="63"/>
      <c r="BG122" s="63"/>
      <c r="BH122" s="63"/>
      <c r="BI122" s="63"/>
      <c r="BJ122" s="63"/>
      <c r="BK122" s="64"/>
      <c r="BL122" s="65">
        <v>1183213.17</v>
      </c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>
        <v>-54122.99</v>
      </c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>
        <f t="shared" ref="EE122:EE136" si="8">CF122+CW122+DN122</f>
        <v>-54122.99</v>
      </c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>
        <f t="shared" ref="ET122:ET127" si="9">BL122-CF122-CW122-DN122</f>
        <v>1237336.1599999999</v>
      </c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6"/>
    </row>
    <row r="123" spans="1:166" ht="36.75" customHeight="1" x14ac:dyDescent="0.2">
      <c r="A123" s="52" t="s">
        <v>160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3"/>
      <c r="AP123" s="37" t="s">
        <v>161</v>
      </c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9"/>
      <c r="BF123" s="31"/>
      <c r="BG123" s="31"/>
      <c r="BH123" s="31"/>
      <c r="BI123" s="31"/>
      <c r="BJ123" s="31"/>
      <c r="BK123" s="32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2">
        <f t="shared" si="8"/>
        <v>0</v>
      </c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4"/>
      <c r="ET123" s="22">
        <f t="shared" si="9"/>
        <v>0</v>
      </c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54"/>
    </row>
    <row r="124" spans="1:166" ht="17.25" customHeight="1" x14ac:dyDescent="0.2">
      <c r="A124" s="40" t="s">
        <v>162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1"/>
      <c r="AP124" s="42"/>
      <c r="AQ124" s="43"/>
      <c r="AR124" s="43"/>
      <c r="AS124" s="43"/>
      <c r="AT124" s="43"/>
      <c r="AU124" s="44"/>
      <c r="AV124" s="45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7"/>
      <c r="BL124" s="48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50"/>
      <c r="CF124" s="48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50"/>
      <c r="CW124" s="48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50"/>
      <c r="DN124" s="48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50"/>
      <c r="EE124" s="25">
        <f t="shared" si="8"/>
        <v>0</v>
      </c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>
        <f t="shared" si="9"/>
        <v>0</v>
      </c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6"/>
    </row>
    <row r="125" spans="1:166" ht="24" customHeight="1" x14ac:dyDescent="0.2">
      <c r="A125" s="52" t="s">
        <v>163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3"/>
      <c r="AP125" s="37" t="s">
        <v>164</v>
      </c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9"/>
      <c r="BF125" s="31"/>
      <c r="BG125" s="31"/>
      <c r="BH125" s="31"/>
      <c r="BI125" s="31"/>
      <c r="BJ125" s="31"/>
      <c r="BK125" s="32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>
        <f t="shared" si="8"/>
        <v>0</v>
      </c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>
        <f t="shared" si="9"/>
        <v>0</v>
      </c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6"/>
    </row>
    <row r="126" spans="1:166" ht="17.25" customHeight="1" x14ac:dyDescent="0.2">
      <c r="A126" s="40" t="s">
        <v>162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1"/>
      <c r="AP126" s="42"/>
      <c r="AQ126" s="43"/>
      <c r="AR126" s="43"/>
      <c r="AS126" s="43"/>
      <c r="AT126" s="43"/>
      <c r="AU126" s="44"/>
      <c r="AV126" s="45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7"/>
      <c r="BL126" s="48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50"/>
      <c r="CF126" s="48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50"/>
      <c r="CW126" s="48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50"/>
      <c r="DN126" s="48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50"/>
      <c r="EE126" s="25">
        <f t="shared" si="8"/>
        <v>0</v>
      </c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>
        <f t="shared" si="9"/>
        <v>0</v>
      </c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6"/>
    </row>
    <row r="127" spans="1:166" ht="31.5" customHeight="1" x14ac:dyDescent="0.2">
      <c r="A127" s="51" t="s">
        <v>165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37" t="s">
        <v>166</v>
      </c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9"/>
      <c r="BF127" s="31"/>
      <c r="BG127" s="31"/>
      <c r="BH127" s="31"/>
      <c r="BI127" s="31"/>
      <c r="BJ127" s="31"/>
      <c r="BK127" s="32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>
        <f t="shared" si="8"/>
        <v>0</v>
      </c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>
        <f t="shared" si="9"/>
        <v>0</v>
      </c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6"/>
    </row>
    <row r="128" spans="1:166" ht="15" customHeight="1" x14ac:dyDescent="0.2">
      <c r="A128" s="28" t="s">
        <v>167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37" t="s">
        <v>168</v>
      </c>
      <c r="AQ128" s="38"/>
      <c r="AR128" s="38"/>
      <c r="AS128" s="38"/>
      <c r="AT128" s="38"/>
      <c r="AU128" s="38"/>
      <c r="AV128" s="15"/>
      <c r="AW128" s="15"/>
      <c r="AX128" s="15"/>
      <c r="AY128" s="15"/>
      <c r="AZ128" s="15"/>
      <c r="BA128" s="15"/>
      <c r="BB128" s="15"/>
      <c r="BC128" s="15"/>
      <c r="BD128" s="15"/>
      <c r="BE128" s="16"/>
      <c r="BF128" s="17"/>
      <c r="BG128" s="17"/>
      <c r="BH128" s="17"/>
      <c r="BI128" s="17"/>
      <c r="BJ128" s="17"/>
      <c r="BK128" s="18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>
        <f t="shared" si="8"/>
        <v>0</v>
      </c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6"/>
    </row>
    <row r="129" spans="1:166" ht="15" customHeight="1" x14ac:dyDescent="0.2">
      <c r="A129" s="28" t="s">
        <v>169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9"/>
      <c r="AP129" s="30" t="s">
        <v>170</v>
      </c>
      <c r="AQ129" s="31"/>
      <c r="AR129" s="31"/>
      <c r="AS129" s="31"/>
      <c r="AT129" s="31"/>
      <c r="AU129" s="32"/>
      <c r="AV129" s="33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5"/>
      <c r="BL129" s="22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4"/>
      <c r="CF129" s="22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4"/>
      <c r="CW129" s="22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4"/>
      <c r="DN129" s="22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4"/>
      <c r="EE129" s="25">
        <f t="shared" si="8"/>
        <v>0</v>
      </c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6"/>
    </row>
    <row r="130" spans="1:166" ht="31.5" customHeight="1" x14ac:dyDescent="0.2">
      <c r="A130" s="27" t="s">
        <v>171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36"/>
      <c r="AP130" s="37" t="s">
        <v>172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9"/>
      <c r="BF130" s="31"/>
      <c r="BG130" s="31"/>
      <c r="BH130" s="31"/>
      <c r="BI130" s="31"/>
      <c r="BJ130" s="31"/>
      <c r="BK130" s="32"/>
      <c r="BL130" s="25">
        <v>1183213.17</v>
      </c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>
        <v>-54122.99</v>
      </c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>
        <f t="shared" si="8"/>
        <v>-54122.99</v>
      </c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6"/>
    </row>
    <row r="131" spans="1:166" ht="38.25" customHeight="1" x14ac:dyDescent="0.2">
      <c r="A131" s="27" t="s">
        <v>173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9"/>
      <c r="AP131" s="30" t="s">
        <v>174</v>
      </c>
      <c r="AQ131" s="31"/>
      <c r="AR131" s="31"/>
      <c r="AS131" s="31"/>
      <c r="AT131" s="31"/>
      <c r="AU131" s="32"/>
      <c r="AV131" s="33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5"/>
      <c r="BL131" s="22">
        <v>1183213.17</v>
      </c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4"/>
      <c r="CF131" s="22">
        <v>-54122.99</v>
      </c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4"/>
      <c r="CW131" s="22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4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>
        <f t="shared" si="8"/>
        <v>-54122.99</v>
      </c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6"/>
    </row>
    <row r="132" spans="1:166" ht="36" customHeight="1" x14ac:dyDescent="0.2">
      <c r="A132" s="27" t="s">
        <v>175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9"/>
      <c r="AP132" s="37" t="s">
        <v>176</v>
      </c>
      <c r="AQ132" s="38"/>
      <c r="AR132" s="38"/>
      <c r="AS132" s="38"/>
      <c r="AT132" s="38"/>
      <c r="AU132" s="38"/>
      <c r="AV132" s="15"/>
      <c r="AW132" s="15"/>
      <c r="AX132" s="15"/>
      <c r="AY132" s="15"/>
      <c r="AZ132" s="15"/>
      <c r="BA132" s="15"/>
      <c r="BB132" s="15"/>
      <c r="BC132" s="15"/>
      <c r="BD132" s="15"/>
      <c r="BE132" s="16"/>
      <c r="BF132" s="17"/>
      <c r="BG132" s="17"/>
      <c r="BH132" s="17"/>
      <c r="BI132" s="17"/>
      <c r="BJ132" s="17"/>
      <c r="BK132" s="18"/>
      <c r="BL132" s="25">
        <v>-7466988.9299999997</v>
      </c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>
        <v>-8604611.9399999995</v>
      </c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>
        <f t="shared" si="8"/>
        <v>-8604611.9399999995</v>
      </c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6"/>
    </row>
    <row r="133" spans="1:166" ht="26.25" customHeight="1" x14ac:dyDescent="0.2">
      <c r="A133" s="27" t="s">
        <v>177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9"/>
      <c r="AP133" s="30" t="s">
        <v>178</v>
      </c>
      <c r="AQ133" s="31"/>
      <c r="AR133" s="31"/>
      <c r="AS133" s="31"/>
      <c r="AT133" s="31"/>
      <c r="AU133" s="32"/>
      <c r="AV133" s="33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5"/>
      <c r="BL133" s="22">
        <v>8650202.0999999996</v>
      </c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4"/>
      <c r="CF133" s="22">
        <v>8550488.9499999993</v>
      </c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4"/>
      <c r="CW133" s="22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4"/>
      <c r="DN133" s="22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4"/>
      <c r="EE133" s="25">
        <f t="shared" si="8"/>
        <v>8550488.9499999993</v>
      </c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6"/>
    </row>
    <row r="134" spans="1:166" ht="27.75" customHeight="1" x14ac:dyDescent="0.2">
      <c r="A134" s="27" t="s">
        <v>179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36"/>
      <c r="AP134" s="37" t="s">
        <v>180</v>
      </c>
      <c r="AQ134" s="38"/>
      <c r="AR134" s="38"/>
      <c r="AS134" s="38"/>
      <c r="AT134" s="38"/>
      <c r="AU134" s="38"/>
      <c r="AV134" s="15"/>
      <c r="AW134" s="15"/>
      <c r="AX134" s="15"/>
      <c r="AY134" s="15"/>
      <c r="AZ134" s="15"/>
      <c r="BA134" s="15"/>
      <c r="BB134" s="15"/>
      <c r="BC134" s="15"/>
      <c r="BD134" s="15"/>
      <c r="BE134" s="16"/>
      <c r="BF134" s="17"/>
      <c r="BG134" s="17"/>
      <c r="BH134" s="17"/>
      <c r="BI134" s="17"/>
      <c r="BJ134" s="17"/>
      <c r="BK134" s="18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2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4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>
        <f t="shared" si="8"/>
        <v>0</v>
      </c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6"/>
    </row>
    <row r="135" spans="1:166" ht="24" customHeight="1" x14ac:dyDescent="0.2">
      <c r="A135" s="27" t="s">
        <v>181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9"/>
      <c r="AP135" s="30" t="s">
        <v>182</v>
      </c>
      <c r="AQ135" s="31"/>
      <c r="AR135" s="31"/>
      <c r="AS135" s="31"/>
      <c r="AT135" s="31"/>
      <c r="AU135" s="32"/>
      <c r="AV135" s="33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5"/>
      <c r="BL135" s="22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4"/>
      <c r="CF135" s="22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4"/>
      <c r="CW135" s="22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4"/>
      <c r="DN135" s="22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4"/>
      <c r="EE135" s="25">
        <f t="shared" si="8"/>
        <v>0</v>
      </c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6"/>
    </row>
    <row r="136" spans="1:166" ht="25.5" customHeight="1" x14ac:dyDescent="0.2">
      <c r="A136" s="11" t="s">
        <v>183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3"/>
      <c r="AP136" s="14" t="s">
        <v>184</v>
      </c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6"/>
      <c r="BF136" s="17"/>
      <c r="BG136" s="17"/>
      <c r="BH136" s="17"/>
      <c r="BI136" s="17"/>
      <c r="BJ136" s="17"/>
      <c r="BK136" s="18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19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1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>
        <f t="shared" si="8"/>
        <v>0</v>
      </c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10"/>
    </row>
    <row r="137" spans="1:16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6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6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6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66" ht="7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6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1.25" customHeight="1" x14ac:dyDescent="0.2">
      <c r="A145" s="2"/>
      <c r="B145" s="2"/>
      <c r="C145" s="2"/>
      <c r="D145" s="2"/>
      <c r="E145" s="7"/>
      <c r="F145" s="7"/>
      <c r="G145" s="1"/>
      <c r="H145" s="1"/>
      <c r="I145" s="1"/>
      <c r="J145" s="1"/>
      <c r="K145" s="1"/>
      <c r="L145" s="1"/>
      <c r="M145" s="1"/>
      <c r="N145" s="1"/>
    </row>
    <row r="146" spans="1:14" ht="9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</sheetData>
  <mergeCells count="1035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2:CW52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CF119:ES119"/>
    <mergeCell ref="ET119:FJ120"/>
    <mergeCell ref="CF120:CV120"/>
    <mergeCell ref="CW120:DM120"/>
    <mergeCell ref="DN120:ED120"/>
    <mergeCell ref="EE120:ES120"/>
    <mergeCell ref="EK110:EW110"/>
    <mergeCell ref="EX110:FJ110"/>
    <mergeCell ref="BU110:CG110"/>
    <mergeCell ref="CH110:CW110"/>
    <mergeCell ref="CX110:DJ110"/>
    <mergeCell ref="A119:AO120"/>
    <mergeCell ref="AP119:AU120"/>
    <mergeCell ref="AV119:BK120"/>
    <mergeCell ref="BL119:CE120"/>
    <mergeCell ref="A118:FJ118"/>
    <mergeCell ref="DX110:EJ110"/>
    <mergeCell ref="DK110:DW110"/>
    <mergeCell ref="A110:AJ110"/>
    <mergeCell ref="AK110:AP110"/>
    <mergeCell ref="AQ110:BB110"/>
    <mergeCell ref="BC110:BT110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A124:AO124"/>
    <mergeCell ref="AP124:AU124"/>
    <mergeCell ref="AV124:BK124"/>
    <mergeCell ref="BL124:CE124"/>
    <mergeCell ref="A125:AO125"/>
    <mergeCell ref="AP125:AU125"/>
    <mergeCell ref="AV125:BK125"/>
    <mergeCell ref="BL125:CE125"/>
    <mergeCell ref="DN123:ED123"/>
    <mergeCell ref="EE123:ES123"/>
    <mergeCell ref="ET123:FJ123"/>
    <mergeCell ref="ET124:FJ124"/>
    <mergeCell ref="CF124:CV124"/>
    <mergeCell ref="CW124:DM124"/>
    <mergeCell ref="DN124:ED124"/>
    <mergeCell ref="EE124:ES124"/>
    <mergeCell ref="A123:AO123"/>
    <mergeCell ref="AP123:AU123"/>
    <mergeCell ref="AV123:BK123"/>
    <mergeCell ref="BL123:CE123"/>
    <mergeCell ref="CF123:CV123"/>
    <mergeCell ref="CW123:DM123"/>
    <mergeCell ref="A126:AO126"/>
    <mergeCell ref="AP126:AU126"/>
    <mergeCell ref="AV126:BK126"/>
    <mergeCell ref="BL126:CE126"/>
    <mergeCell ref="A127:AO127"/>
    <mergeCell ref="AP127:AU127"/>
    <mergeCell ref="AV127:BK127"/>
    <mergeCell ref="BL127:CE127"/>
    <mergeCell ref="CF125:CV125"/>
    <mergeCell ref="CW125:DM125"/>
    <mergeCell ref="DN125:ED125"/>
    <mergeCell ref="EE125:ES125"/>
    <mergeCell ref="ET125:FJ125"/>
    <mergeCell ref="ET126:FJ126"/>
    <mergeCell ref="CF126:CV126"/>
    <mergeCell ref="CW126:DM126"/>
    <mergeCell ref="DN126:ED126"/>
    <mergeCell ref="EE126:ES126"/>
    <mergeCell ref="CW128:DM128"/>
    <mergeCell ref="DN128:ED128"/>
    <mergeCell ref="EE128:ES128"/>
    <mergeCell ref="ET128:FJ128"/>
    <mergeCell ref="ET129:FJ129"/>
    <mergeCell ref="A129:AO129"/>
    <mergeCell ref="AP129:AU129"/>
    <mergeCell ref="AV129:BK129"/>
    <mergeCell ref="BL129:CE129"/>
    <mergeCell ref="CF129:CV129"/>
    <mergeCell ref="CF127:CV127"/>
    <mergeCell ref="CW127:DM127"/>
    <mergeCell ref="DN127:ED127"/>
    <mergeCell ref="EE127:ES127"/>
    <mergeCell ref="ET127:FJ127"/>
    <mergeCell ref="A128:AO128"/>
    <mergeCell ref="AP128:AU128"/>
    <mergeCell ref="AV128:BK128"/>
    <mergeCell ref="BL128:CE128"/>
    <mergeCell ref="CF128:CV128"/>
    <mergeCell ref="A131:AO131"/>
    <mergeCell ref="AP131:AU131"/>
    <mergeCell ref="AV131:BK131"/>
    <mergeCell ref="BL131:CE131"/>
    <mergeCell ref="ET131:FJ131"/>
    <mergeCell ref="A132:AO132"/>
    <mergeCell ref="AP132:AU132"/>
    <mergeCell ref="AV132:BK132"/>
    <mergeCell ref="BL132:CE132"/>
    <mergeCell ref="CF132:CV132"/>
    <mergeCell ref="EE130:ES130"/>
    <mergeCell ref="ET130:FJ130"/>
    <mergeCell ref="CF131:CV131"/>
    <mergeCell ref="CW131:DM131"/>
    <mergeCell ref="DN131:ED131"/>
    <mergeCell ref="EE131:ES131"/>
    <mergeCell ref="CW129:DM129"/>
    <mergeCell ref="DN129:ED129"/>
    <mergeCell ref="EE129:ES129"/>
    <mergeCell ref="A130:AO130"/>
    <mergeCell ref="AP130:AU130"/>
    <mergeCell ref="AV130:BK130"/>
    <mergeCell ref="BL130:CE130"/>
    <mergeCell ref="CF130:CV130"/>
    <mergeCell ref="CW130:DM130"/>
    <mergeCell ref="DN130:ED130"/>
    <mergeCell ref="A133:AO133"/>
    <mergeCell ref="AP133:AU133"/>
    <mergeCell ref="AV133:BK133"/>
    <mergeCell ref="BL133:CE133"/>
    <mergeCell ref="ET133:FJ133"/>
    <mergeCell ref="A134:AO134"/>
    <mergeCell ref="AP134:AU134"/>
    <mergeCell ref="AV134:BK134"/>
    <mergeCell ref="BL134:CE134"/>
    <mergeCell ref="CF134:CV134"/>
    <mergeCell ref="CW132:DM132"/>
    <mergeCell ref="DN132:ED132"/>
    <mergeCell ref="EE132:ES132"/>
    <mergeCell ref="ET132:FJ132"/>
    <mergeCell ref="CF133:CV133"/>
    <mergeCell ref="CW133:DM133"/>
    <mergeCell ref="DN133:ED133"/>
    <mergeCell ref="EE133:ES133"/>
    <mergeCell ref="ET136:FJ136"/>
    <mergeCell ref="A136:AO136"/>
    <mergeCell ref="AP136:AU136"/>
    <mergeCell ref="AV136:BK136"/>
    <mergeCell ref="BL136:CE136"/>
    <mergeCell ref="CF136:CV136"/>
    <mergeCell ref="CW135:DM135"/>
    <mergeCell ref="DN135:ED135"/>
    <mergeCell ref="EE135:ES135"/>
    <mergeCell ref="CW136:DM136"/>
    <mergeCell ref="DN136:ED136"/>
    <mergeCell ref="EE136:ES136"/>
    <mergeCell ref="CW134:DM134"/>
    <mergeCell ref="DN134:ED134"/>
    <mergeCell ref="EE134:ES134"/>
    <mergeCell ref="ET134:FJ134"/>
    <mergeCell ref="A135:AO135"/>
    <mergeCell ref="AP135:AU135"/>
    <mergeCell ref="AV135:BK135"/>
    <mergeCell ref="BL135:CE135"/>
    <mergeCell ref="ET135:FJ135"/>
    <mergeCell ref="CF135:CV13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rep:2.55.0.66</dc:description>
  <cp:lastModifiedBy>azna-admin-to</cp:lastModifiedBy>
  <dcterms:created xsi:type="dcterms:W3CDTF">2023-01-23T13:45:16Z</dcterms:created>
  <dcterms:modified xsi:type="dcterms:W3CDTF">2023-01-24T05:40:15Z</dcterms:modified>
</cp:coreProperties>
</file>