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na-admin-to\Desktop\0503127\127 2022 12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ГР'!$N$145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DX53" i="1"/>
  <c r="EK53" i="1"/>
  <c r="EX53" i="1"/>
  <c r="DX54" i="1"/>
  <c r="EK54" i="1" s="1"/>
  <c r="DX55" i="1"/>
  <c r="EK55" i="1" s="1"/>
  <c r="EX55" i="1"/>
  <c r="DX56" i="1"/>
  <c r="EK56" i="1" s="1"/>
  <c r="EX56" i="1"/>
  <c r="DX57" i="1"/>
  <c r="EK57" i="1"/>
  <c r="EX57" i="1"/>
  <c r="DX58" i="1"/>
  <c r="EK58" i="1" s="1"/>
  <c r="DX59" i="1"/>
  <c r="EK59" i="1" s="1"/>
  <c r="EX59" i="1"/>
  <c r="DX60" i="1"/>
  <c r="EK60" i="1" s="1"/>
  <c r="EX60" i="1"/>
  <c r="DX61" i="1"/>
  <c r="EK61" i="1"/>
  <c r="EX61" i="1"/>
  <c r="DX62" i="1"/>
  <c r="EK62" i="1" s="1"/>
  <c r="DX63" i="1"/>
  <c r="EK63" i="1" s="1"/>
  <c r="EX63" i="1"/>
  <c r="DX64" i="1"/>
  <c r="EK64" i="1" s="1"/>
  <c r="EX64" i="1"/>
  <c r="DX65" i="1"/>
  <c r="EK65" i="1"/>
  <c r="EX65" i="1"/>
  <c r="DX66" i="1"/>
  <c r="EK66" i="1" s="1"/>
  <c r="DX67" i="1"/>
  <c r="EK67" i="1" s="1"/>
  <c r="EX67" i="1"/>
  <c r="DX68" i="1"/>
  <c r="EK68" i="1" s="1"/>
  <c r="EX68" i="1"/>
  <c r="DX69" i="1"/>
  <c r="EK69" i="1"/>
  <c r="EX69" i="1"/>
  <c r="DX70" i="1"/>
  <c r="EK70" i="1" s="1"/>
  <c r="DX71" i="1"/>
  <c r="EK71" i="1" s="1"/>
  <c r="EX71" i="1"/>
  <c r="DX72" i="1"/>
  <c r="EK72" i="1" s="1"/>
  <c r="EX72" i="1"/>
  <c r="DX73" i="1"/>
  <c r="EK73" i="1"/>
  <c r="EX73" i="1"/>
  <c r="DX74" i="1"/>
  <c r="EK74" i="1" s="1"/>
  <c r="DX75" i="1"/>
  <c r="EK75" i="1" s="1"/>
  <c r="EX75" i="1"/>
  <c r="DX76" i="1"/>
  <c r="EK76" i="1" s="1"/>
  <c r="EX76" i="1"/>
  <c r="DX77" i="1"/>
  <c r="EK77" i="1"/>
  <c r="EX77" i="1"/>
  <c r="DX78" i="1"/>
  <c r="EK78" i="1" s="1"/>
  <c r="DX79" i="1"/>
  <c r="EK79" i="1" s="1"/>
  <c r="EX79" i="1"/>
  <c r="DX80" i="1"/>
  <c r="EK80" i="1" s="1"/>
  <c r="EX80" i="1"/>
  <c r="DX81" i="1"/>
  <c r="EK81" i="1"/>
  <c r="EX81" i="1"/>
  <c r="DX82" i="1"/>
  <c r="EK82" i="1" s="1"/>
  <c r="DX83" i="1"/>
  <c r="EK83" i="1" s="1"/>
  <c r="EX83" i="1"/>
  <c r="DX84" i="1"/>
  <c r="EK84" i="1" s="1"/>
  <c r="EX84" i="1"/>
  <c r="DX85" i="1"/>
  <c r="EK85" i="1"/>
  <c r="EX85" i="1"/>
  <c r="DX86" i="1"/>
  <c r="EK86" i="1" s="1"/>
  <c r="DX87" i="1"/>
  <c r="EK87" i="1" s="1"/>
  <c r="EX87" i="1"/>
  <c r="DX88" i="1"/>
  <c r="EK88" i="1" s="1"/>
  <c r="EX88" i="1"/>
  <c r="DX89" i="1"/>
  <c r="EK89" i="1"/>
  <c r="EX89" i="1"/>
  <c r="DX90" i="1"/>
  <c r="EK90" i="1" s="1"/>
  <c r="DX91" i="1"/>
  <c r="EK91" i="1" s="1"/>
  <c r="EX91" i="1"/>
  <c r="DX92" i="1"/>
  <c r="EK92" i="1" s="1"/>
  <c r="EX92" i="1"/>
  <c r="DX93" i="1"/>
  <c r="EK93" i="1"/>
  <c r="EX93" i="1"/>
  <c r="DX94" i="1"/>
  <c r="EK94" i="1" s="1"/>
  <c r="DX95" i="1"/>
  <c r="EK95" i="1" s="1"/>
  <c r="EX95" i="1"/>
  <c r="DX96" i="1"/>
  <c r="EK96" i="1" s="1"/>
  <c r="EX96" i="1"/>
  <c r="DX97" i="1"/>
  <c r="EK97" i="1"/>
  <c r="EX97" i="1"/>
  <c r="DX98" i="1"/>
  <c r="EK98" i="1" s="1"/>
  <c r="DX99" i="1"/>
  <c r="EK99" i="1" s="1"/>
  <c r="EX99" i="1"/>
  <c r="DX100" i="1"/>
  <c r="EK100" i="1" s="1"/>
  <c r="EX100" i="1"/>
  <c r="DX101" i="1"/>
  <c r="EK101" i="1"/>
  <c r="EX101" i="1"/>
  <c r="DX102" i="1"/>
  <c r="EK102" i="1" s="1"/>
  <c r="DX103" i="1"/>
  <c r="EK103" i="1" s="1"/>
  <c r="EX103" i="1"/>
  <c r="DX104" i="1"/>
  <c r="EK104" i="1" s="1"/>
  <c r="EX104" i="1"/>
  <c r="DX105" i="1"/>
  <c r="EK105" i="1"/>
  <c r="EX105" i="1"/>
  <c r="DX106" i="1"/>
  <c r="EK106" i="1" s="1"/>
  <c r="DX107" i="1"/>
  <c r="EK107" i="1" s="1"/>
  <c r="EX107" i="1"/>
  <c r="DX108" i="1"/>
  <c r="EK108" i="1" s="1"/>
  <c r="EX108" i="1"/>
  <c r="DX109" i="1"/>
  <c r="EK109" i="1"/>
  <c r="EX109" i="1"/>
  <c r="DX110" i="1"/>
  <c r="EE122" i="1"/>
  <c r="ET122" i="1"/>
  <c r="EE123" i="1"/>
  <c r="ET123" i="1"/>
  <c r="EE124" i="1"/>
  <c r="ET124" i="1"/>
  <c r="EE125" i="1"/>
  <c r="ET125" i="1"/>
  <c r="EE126" i="1"/>
  <c r="ET126" i="1"/>
  <c r="EE127" i="1"/>
  <c r="ET127" i="1"/>
  <c r="EE128" i="1"/>
  <c r="EE129" i="1"/>
  <c r="EE130" i="1"/>
  <c r="EE131" i="1"/>
  <c r="EE132" i="1"/>
  <c r="EE133" i="1"/>
  <c r="EE134" i="1"/>
  <c r="EE135" i="1"/>
  <c r="EE136" i="1"/>
  <c r="EX106" i="1" l="1"/>
  <c r="EX102" i="1"/>
  <c r="EX98" i="1"/>
  <c r="EX94" i="1"/>
  <c r="EX90" i="1"/>
  <c r="EX86" i="1"/>
  <c r="EX82" i="1"/>
  <c r="EX78" i="1"/>
  <c r="EX74" i="1"/>
  <c r="EX70" i="1"/>
  <c r="EX66" i="1"/>
  <c r="EX62" i="1"/>
  <c r="EX58" i="1"/>
  <c r="EX54" i="1"/>
</calcChain>
</file>

<file path=xl/sharedStrings.xml><?xml version="1.0" encoding="utf-8"?>
<sst xmlns="http://schemas.openxmlformats.org/spreadsheetml/2006/main" count="240" uniqueCount="187">
  <si>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</si>
  <si>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</si>
  <si>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</si>
  <si>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</si>
  <si>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</si>
  <si>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</si>
  <si>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</si>
  <si>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</si>
  <si>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</si>
  <si>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</si>
  <si>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</si>
  <si>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</si>
  <si>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</si>
  <si>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</si>
  <si>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</si>
  <si>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</si>
  <si>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</si>
  <si>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23.01.2023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</si>
  <si>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</si>
  <si>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</si>
  <si>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</si>
  <si>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</si>
  <si>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</si>
  <si>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</si>
  <si>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</si>
  <si>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</si>
  <si>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</si>
  <si>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</si>
  <si>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</si>
  <si>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</si>
  <si>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</si>
  <si>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</si>
  <si>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</si>
  <si>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</si>
  <si>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</si>
  <si>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</si>
  <si>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</si>
  <si>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</si>
  <si>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</si>
  <si>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</si>
  <si>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</si>
  <si>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</si>
  <si>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</si>
  <si>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</si>
  <si>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</si>
  <si>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18210503010013000110111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</si>
  <si>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</si>
  <si>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</si>
  <si>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</si>
  <si>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</si>
  <si>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</si>
  <si>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</si>
  <si>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</si>
  <si>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</si>
  <si>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</si>
  <si>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</si>
  <si>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</si>
  <si>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</si>
  <si>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</si>
  <si>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29210804020011000110112</t>
  </si>
  <si>
    <t>Невыясненные поступления, зачисляемые в бюджеты сельских поселений</t>
  </si>
  <si>
    <t>29211701050100000180181</t>
  </si>
  <si>
    <t>Средства самообложения граждан, зачисляемые в бюджеты сельских поселений</t>
  </si>
  <si>
    <t>29211714030100000150155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</si>
  <si>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</si>
  <si>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29220235118100000150151</t>
  </si>
  <si>
    <t>Прочие межбюджетные трансферты, передаваемые бюджетам сельских поселений</t>
  </si>
  <si>
    <t>29220249999100000150151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</si>
  <si>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</si>
  <si>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</si>
  <si>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</si>
  <si>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</si>
  <si>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</si>
  <si>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</si>
  <si>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</si>
  <si>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</si>
  <si>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</si>
  <si>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</si>
  <si>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</si>
  <si>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</si>
  <si>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11901029900002030121211</t>
  </si>
  <si>
    <t>Социальные пособия и компенсации персоналу в денежной форме</t>
  </si>
  <si>
    <t>11901029900002030121266</t>
  </si>
  <si>
    <t>Начисления на выплаты по оплате труда</t>
  </si>
  <si>
    <t>11901029900002030129213</t>
  </si>
  <si>
    <t>Работы, услуги по содержанию имущества</t>
  </si>
  <si>
    <t>11901046710010990244225</t>
  </si>
  <si>
    <t>Прочие работы, услуги</t>
  </si>
  <si>
    <t>11901048100015500244226</t>
  </si>
  <si>
    <t>Увеличение стоимости основных средств</t>
  </si>
  <si>
    <t>11901048100015500244310</t>
  </si>
  <si>
    <t>11901048740110990244310</t>
  </si>
  <si>
    <t>Прочие несоциальные выплаты персоналу в денежной форме</t>
  </si>
  <si>
    <t>11901048900121910122212</t>
  </si>
  <si>
    <t>11901048900121910122226</t>
  </si>
  <si>
    <t>11901049900002040121211</t>
  </si>
  <si>
    <t>11901049900002040121266</t>
  </si>
  <si>
    <t>11901049900002040129213</t>
  </si>
  <si>
    <t>Услуги связи</t>
  </si>
  <si>
    <t>11901049900002040244221</t>
  </si>
  <si>
    <t>Коммунальные услуги</t>
  </si>
  <si>
    <t>11901049900002040244223</t>
  </si>
  <si>
    <t>11901049900002040244225</t>
  </si>
  <si>
    <t>11901049900002040244226</t>
  </si>
  <si>
    <t>Страхование</t>
  </si>
  <si>
    <t>11901049900002040244227</t>
  </si>
  <si>
    <t>Увеличение стоимости горюче-смазочных материалов</t>
  </si>
  <si>
    <t>11901049900002040244343</t>
  </si>
  <si>
    <t>11901049900002040247223</t>
  </si>
  <si>
    <t>Налоги, пошлины и сборы</t>
  </si>
  <si>
    <t>11901049900002040852291</t>
  </si>
  <si>
    <t>Расходы</t>
  </si>
  <si>
    <t>11901119900007411870200</t>
  </si>
  <si>
    <t>11901139900002950851291</t>
  </si>
  <si>
    <t>11901139900092030244226</t>
  </si>
  <si>
    <t>11901139900092030852291</t>
  </si>
  <si>
    <t>11901139900092410244227</t>
  </si>
  <si>
    <t>11901139900097080244226</t>
  </si>
  <si>
    <t>11902039900051180121211</t>
  </si>
  <si>
    <t>11902039900051180129213</t>
  </si>
  <si>
    <t>Увеличение стоимости прочих оборотных запасов (материалов)</t>
  </si>
  <si>
    <t>11902039900051180244346</t>
  </si>
  <si>
    <t>Транспортные услуги</t>
  </si>
  <si>
    <t>11903106710010990244222</t>
  </si>
  <si>
    <t>11903106710010990244310</t>
  </si>
  <si>
    <t>11903106710010990852291</t>
  </si>
  <si>
    <t>11904069900090430244225</t>
  </si>
  <si>
    <t>1190409Б100078020244225</t>
  </si>
  <si>
    <t>11904127900003150244222</t>
  </si>
  <si>
    <t>11904127900003150244225</t>
  </si>
  <si>
    <t>11904129900073440244226</t>
  </si>
  <si>
    <t>11905039900078010244226</t>
  </si>
  <si>
    <t>11905039900078010244346</t>
  </si>
  <si>
    <t>11905039900078010247223</t>
  </si>
  <si>
    <t>11905039900078040244223</t>
  </si>
  <si>
    <t>11905039900078040244225</t>
  </si>
  <si>
    <t>Увеличение стоимости строительных материалов</t>
  </si>
  <si>
    <t>11905039900078040244344</t>
  </si>
  <si>
    <t>11905039900078050244222</t>
  </si>
  <si>
    <t>11905039900078050244225</t>
  </si>
  <si>
    <t>11905039900078050244226</t>
  </si>
  <si>
    <t>11905039900078050244310</t>
  </si>
  <si>
    <t>11905039900078050244343</t>
  </si>
  <si>
    <t>11905039900078050244346</t>
  </si>
  <si>
    <t>11907078830121450244226</t>
  </si>
  <si>
    <t>11908010840144091244226</t>
  </si>
  <si>
    <t>Увеличение стоимости прочих материальных запасов однократного применения</t>
  </si>
  <si>
    <t>11908010840144091244349</t>
  </si>
  <si>
    <t>Перечисления другим бюджетам бюджетной системы Российской Федерации</t>
  </si>
  <si>
    <t>11908019900025600540251</t>
  </si>
  <si>
    <t>11911028610112870244226</t>
  </si>
  <si>
    <t>11914039900020860521251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</si>
  <si>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</si>
  <si>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</si>
  <si>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</si>
  <si>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</si>
  <si>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</si>
  <si>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</si>
  <si>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</si>
  <si>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</si>
  <si>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</si>
  <si>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</si>
  <si>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</si>
  <si>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</si>
  <si>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</si>
  <si>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</si>
  <si>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</si>
  <si>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</si>
  <si>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</si>
  <si>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</si>
  <si>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</si>
  <si>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</si>
  <si>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</si>
  <si>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</si>
  <si>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</si>
  <si>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</si>
  <si>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</si>
  <si>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</si>
  <si>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</si>
  <si>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</si>
  <si>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</si>
  <si>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</si>
  <si>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</si>
  <si>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</si>
  <si>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</si>
  <si>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Исполнительный комитет Тумутукского сельского поселения Азнакаевского муниципального района РТ</t>
  </si>
  <si>
    <t>бюджет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</si>
</sst>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6"/>
  <sheetViews>
    <sheetView tabSelected="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1"/>
      <c r="ES4" s="1"/>
      <c r="ET4" s="67" t="s">
        <v>4</v>
      </c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6" t="s">
        <v>6</v>
      </c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9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0" t="s">
        <v>16</v>
      </c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0" t="s">
        <v>17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98"/>
    </row>
    <row r="7" spans="1:166" ht="15" customHeight="1" x14ac:dyDescent="0.2">
      <c r="A7" s="102" t="s">
        <v>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"/>
      <c r="BD7" s="1"/>
      <c r="BE7" s="105" t="s">
        <v>185</v>
      </c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2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104"/>
    </row>
    <row r="8" spans="1:166" ht="1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"/>
      <c r="BD8" s="1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0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5"/>
    </row>
    <row r="9" spans="1:166" ht="15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0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8" t="s">
        <v>186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9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9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9">
        <v>383</v>
      </c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7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3" t="s">
        <v>18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77" t="s">
        <v>19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82"/>
      <c r="AN16" s="76" t="s">
        <v>20</v>
      </c>
      <c r="AO16" s="77"/>
      <c r="AP16" s="77"/>
      <c r="AQ16" s="77"/>
      <c r="AR16" s="77"/>
      <c r="AS16" s="82"/>
      <c r="AT16" s="76" t="s">
        <v>21</v>
      </c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82"/>
      <c r="BJ16" s="76" t="s">
        <v>22</v>
      </c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82"/>
      <c r="CF16" s="73" t="s">
        <v>23</v>
      </c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5"/>
      <c r="ET16" s="76" t="s">
        <v>24</v>
      </c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8"/>
    </row>
    <row r="17" spans="1:166" ht="57.75" customHeight="1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3"/>
      <c r="AN17" s="79"/>
      <c r="AO17" s="80"/>
      <c r="AP17" s="80"/>
      <c r="AQ17" s="80"/>
      <c r="AR17" s="80"/>
      <c r="AS17" s="83"/>
      <c r="AT17" s="79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3"/>
      <c r="BJ17" s="79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3"/>
      <c r="CF17" s="74" t="s">
        <v>25</v>
      </c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5"/>
      <c r="CW17" s="73" t="s">
        <v>26</v>
      </c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5"/>
      <c r="DN17" s="73" t="s">
        <v>27</v>
      </c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5"/>
      <c r="EE17" s="73" t="s">
        <v>28</v>
      </c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5"/>
      <c r="ET17" s="79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1"/>
    </row>
    <row r="18" spans="1:166" ht="12" customHeight="1" x14ac:dyDescent="0.2">
      <c r="A18" s="70">
        <v>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1"/>
      <c r="AN18" s="67">
        <v>2</v>
      </c>
      <c r="AO18" s="68"/>
      <c r="AP18" s="68"/>
      <c r="AQ18" s="68"/>
      <c r="AR18" s="68"/>
      <c r="AS18" s="69"/>
      <c r="AT18" s="67">
        <v>3</v>
      </c>
      <c r="AU18" s="68"/>
      <c r="AV18" s="68"/>
      <c r="AW18" s="68"/>
      <c r="AX18" s="68"/>
      <c r="AY18" s="68"/>
      <c r="AZ18" s="68"/>
      <c r="BA18" s="68"/>
      <c r="BB18" s="68"/>
      <c r="BC18" s="56"/>
      <c r="BD18" s="56"/>
      <c r="BE18" s="56"/>
      <c r="BF18" s="56"/>
      <c r="BG18" s="56"/>
      <c r="BH18" s="56"/>
      <c r="BI18" s="72"/>
      <c r="BJ18" s="67">
        <v>4</v>
      </c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9"/>
      <c r="CF18" s="67">
        <v>5</v>
      </c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9"/>
      <c r="CW18" s="67">
        <v>6</v>
      </c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9"/>
      <c r="DN18" s="67">
        <v>7</v>
      </c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9"/>
      <c r="EE18" s="67">
        <v>8</v>
      </c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9"/>
      <c r="ET18" s="55">
        <v>9</v>
      </c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7"/>
    </row>
    <row r="19" spans="1:166" ht="15" customHeight="1" x14ac:dyDescent="0.2">
      <c r="A19" s="90" t="s">
        <v>29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60" t="s">
        <v>30</v>
      </c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2"/>
      <c r="BD19" s="63"/>
      <c r="BE19" s="63"/>
      <c r="BF19" s="63"/>
      <c r="BG19" s="63"/>
      <c r="BH19" s="63"/>
      <c r="BI19" s="64"/>
      <c r="BJ19" s="65">
        <v>7466988.9299999997</v>
      </c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>
        <v>8604611.9399999995</v>
      </c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>
        <f t="shared" ref="EE19:EE38" si="0">CF19+CW19+DN19</f>
        <v>8604611.9399999995</v>
      </c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>
        <f t="shared" ref="ET19:ET38" si="1">BJ19-EE19</f>
        <v>-1137623.0099999998</v>
      </c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6"/>
    </row>
    <row r="20" spans="1:166" ht="15" customHeight="1" x14ac:dyDescent="0.2">
      <c r="A20" s="28" t="s">
        <v>31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37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9"/>
      <c r="BD20" s="31"/>
      <c r="BE20" s="31"/>
      <c r="BF20" s="31"/>
      <c r="BG20" s="31"/>
      <c r="BH20" s="31"/>
      <c r="BI20" s="32"/>
      <c r="BJ20" s="25">
        <v>7466988.9299999997</v>
      </c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>
        <v>8604611.9399999995</v>
      </c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2">
        <f t="shared" si="0"/>
        <v>8604611.9399999995</v>
      </c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4"/>
      <c r="ET20" s="25">
        <f t="shared" si="1"/>
        <v>-1137623.0099999998</v>
      </c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6"/>
    </row>
    <row r="21" spans="1:166" ht="121.5" customHeight="1" x14ac:dyDescent="0.2">
      <c r="A21" s="92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9"/>
      <c r="AN21" s="37"/>
      <c r="AO21" s="38"/>
      <c r="AP21" s="38"/>
      <c r="AQ21" s="38"/>
      <c r="AR21" s="38"/>
      <c r="AS21" s="38"/>
      <c r="AT21" s="38" t="s">
        <v>33</v>
      </c>
      <c r="AU21" s="38"/>
      <c r="AV21" s="38"/>
      <c r="AW21" s="38"/>
      <c r="AX21" s="38"/>
      <c r="AY21" s="38"/>
      <c r="AZ21" s="38"/>
      <c r="BA21" s="38"/>
      <c r="BB21" s="38"/>
      <c r="BC21" s="39"/>
      <c r="BD21" s="31"/>
      <c r="BE21" s="31"/>
      <c r="BF21" s="31"/>
      <c r="BG21" s="31"/>
      <c r="BH21" s="31"/>
      <c r="BI21" s="32"/>
      <c r="BJ21" s="25">
        <v>356000</v>
      </c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>
        <v>413479.53</v>
      </c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2">
        <f t="shared" si="0"/>
        <v>413479.53</v>
      </c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4"/>
      <c r="ET21" s="25">
        <f t="shared" si="1"/>
        <v>-57479.530000000028</v>
      </c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6"/>
    </row>
    <row r="22" spans="1:166" ht="97.15" customHeight="1" x14ac:dyDescent="0.2">
      <c r="A22" s="92" t="s">
        <v>34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9"/>
      <c r="AN22" s="37"/>
      <c r="AO22" s="38"/>
      <c r="AP22" s="38"/>
      <c r="AQ22" s="38"/>
      <c r="AR22" s="38"/>
      <c r="AS22" s="38"/>
      <c r="AT22" s="38" t="s">
        <v>35</v>
      </c>
      <c r="AU22" s="38"/>
      <c r="AV22" s="38"/>
      <c r="AW22" s="38"/>
      <c r="AX22" s="38"/>
      <c r="AY22" s="38"/>
      <c r="AZ22" s="38"/>
      <c r="BA22" s="38"/>
      <c r="BB22" s="38"/>
      <c r="BC22" s="39"/>
      <c r="BD22" s="31"/>
      <c r="BE22" s="31"/>
      <c r="BF22" s="31"/>
      <c r="BG22" s="31"/>
      <c r="BH22" s="31"/>
      <c r="BI22" s="32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>
        <v>57.97</v>
      </c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2">
        <f t="shared" si="0"/>
        <v>57.97</v>
      </c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4"/>
      <c r="ET22" s="25">
        <f t="shared" si="1"/>
        <v>-57.97</v>
      </c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6"/>
    </row>
    <row r="23" spans="1:166" ht="85.15" customHeight="1" x14ac:dyDescent="0.2">
      <c r="A23" s="88" t="s">
        <v>36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9"/>
      <c r="AN23" s="37"/>
      <c r="AO23" s="38"/>
      <c r="AP23" s="38"/>
      <c r="AQ23" s="38"/>
      <c r="AR23" s="38"/>
      <c r="AS23" s="38"/>
      <c r="AT23" s="38" t="s">
        <v>37</v>
      </c>
      <c r="AU23" s="38"/>
      <c r="AV23" s="38"/>
      <c r="AW23" s="38"/>
      <c r="AX23" s="38"/>
      <c r="AY23" s="38"/>
      <c r="AZ23" s="38"/>
      <c r="BA23" s="38"/>
      <c r="BB23" s="38"/>
      <c r="BC23" s="39"/>
      <c r="BD23" s="31"/>
      <c r="BE23" s="31"/>
      <c r="BF23" s="31"/>
      <c r="BG23" s="31"/>
      <c r="BH23" s="31"/>
      <c r="BI23" s="32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>
        <v>66329.98</v>
      </c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2">
        <f t="shared" si="0"/>
        <v>66329.98</v>
      </c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4"/>
      <c r="ET23" s="25">
        <f t="shared" si="1"/>
        <v>-66329.98</v>
      </c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6"/>
    </row>
    <row r="24" spans="1:166" ht="60.75" customHeight="1" x14ac:dyDescent="0.2">
      <c r="A24" s="88" t="s">
        <v>38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9"/>
      <c r="AN24" s="37"/>
      <c r="AO24" s="38"/>
      <c r="AP24" s="38"/>
      <c r="AQ24" s="38"/>
      <c r="AR24" s="38"/>
      <c r="AS24" s="38"/>
      <c r="AT24" s="38" t="s">
        <v>39</v>
      </c>
      <c r="AU24" s="38"/>
      <c r="AV24" s="38"/>
      <c r="AW24" s="38"/>
      <c r="AX24" s="38"/>
      <c r="AY24" s="38"/>
      <c r="AZ24" s="38"/>
      <c r="BA24" s="38"/>
      <c r="BB24" s="38"/>
      <c r="BC24" s="39"/>
      <c r="BD24" s="31"/>
      <c r="BE24" s="31"/>
      <c r="BF24" s="31"/>
      <c r="BG24" s="31"/>
      <c r="BH24" s="31"/>
      <c r="BI24" s="32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>
        <v>30.9</v>
      </c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2">
        <f t="shared" si="0"/>
        <v>30.9</v>
      </c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4"/>
      <c r="ET24" s="25">
        <f t="shared" si="1"/>
        <v>-30.9</v>
      </c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6"/>
    </row>
    <row r="25" spans="1:166" ht="48.6" customHeight="1" x14ac:dyDescent="0.2">
      <c r="A25" s="88" t="s">
        <v>40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9"/>
      <c r="AN25" s="37"/>
      <c r="AO25" s="38"/>
      <c r="AP25" s="38"/>
      <c r="AQ25" s="38"/>
      <c r="AR25" s="38"/>
      <c r="AS25" s="38"/>
      <c r="AT25" s="38" t="s">
        <v>41</v>
      </c>
      <c r="AU25" s="38"/>
      <c r="AV25" s="38"/>
      <c r="AW25" s="38"/>
      <c r="AX25" s="38"/>
      <c r="AY25" s="38"/>
      <c r="AZ25" s="38"/>
      <c r="BA25" s="38"/>
      <c r="BB25" s="38"/>
      <c r="BC25" s="39"/>
      <c r="BD25" s="31"/>
      <c r="BE25" s="31"/>
      <c r="BF25" s="31"/>
      <c r="BG25" s="31"/>
      <c r="BH25" s="31"/>
      <c r="BI25" s="32"/>
      <c r="BJ25" s="25">
        <v>132000</v>
      </c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>
        <v>74900.820000000007</v>
      </c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2">
        <f t="shared" si="0"/>
        <v>74900.820000000007</v>
      </c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4"/>
      <c r="ET25" s="25">
        <f t="shared" si="1"/>
        <v>57099.179999999993</v>
      </c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6"/>
    </row>
    <row r="26" spans="1:166" ht="24.2" customHeight="1" x14ac:dyDescent="0.2">
      <c r="A26" s="88" t="s">
        <v>42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37"/>
      <c r="AO26" s="38"/>
      <c r="AP26" s="38"/>
      <c r="AQ26" s="38"/>
      <c r="AR26" s="38"/>
      <c r="AS26" s="38"/>
      <c r="AT26" s="38" t="s">
        <v>43</v>
      </c>
      <c r="AU26" s="38"/>
      <c r="AV26" s="38"/>
      <c r="AW26" s="38"/>
      <c r="AX26" s="38"/>
      <c r="AY26" s="38"/>
      <c r="AZ26" s="38"/>
      <c r="BA26" s="38"/>
      <c r="BB26" s="38"/>
      <c r="BC26" s="39"/>
      <c r="BD26" s="31"/>
      <c r="BE26" s="31"/>
      <c r="BF26" s="31"/>
      <c r="BG26" s="31"/>
      <c r="BH26" s="31"/>
      <c r="BI26" s="32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>
        <v>89.98</v>
      </c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2">
        <f t="shared" si="0"/>
        <v>89.98</v>
      </c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4"/>
      <c r="ET26" s="25">
        <f t="shared" si="1"/>
        <v>-89.98</v>
      </c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6"/>
    </row>
    <row r="27" spans="1:166" ht="48.6" customHeight="1" x14ac:dyDescent="0.2">
      <c r="A27" s="88" t="s">
        <v>44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9"/>
      <c r="AN27" s="37"/>
      <c r="AO27" s="38"/>
      <c r="AP27" s="38"/>
      <c r="AQ27" s="38"/>
      <c r="AR27" s="38"/>
      <c r="AS27" s="38"/>
      <c r="AT27" s="38" t="s">
        <v>45</v>
      </c>
      <c r="AU27" s="38"/>
      <c r="AV27" s="38"/>
      <c r="AW27" s="38"/>
      <c r="AX27" s="38"/>
      <c r="AY27" s="38"/>
      <c r="AZ27" s="38"/>
      <c r="BA27" s="38"/>
      <c r="BB27" s="38"/>
      <c r="BC27" s="39"/>
      <c r="BD27" s="31"/>
      <c r="BE27" s="31"/>
      <c r="BF27" s="31"/>
      <c r="BG27" s="31"/>
      <c r="BH27" s="31"/>
      <c r="BI27" s="32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>
        <v>259</v>
      </c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2">
        <f t="shared" si="0"/>
        <v>259</v>
      </c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4"/>
      <c r="ET27" s="25">
        <f t="shared" si="1"/>
        <v>-259</v>
      </c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6"/>
    </row>
    <row r="28" spans="1:166" ht="97.15" customHeight="1" x14ac:dyDescent="0.2">
      <c r="A28" s="88" t="s">
        <v>46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9"/>
      <c r="AN28" s="37"/>
      <c r="AO28" s="38"/>
      <c r="AP28" s="38"/>
      <c r="AQ28" s="38"/>
      <c r="AR28" s="38"/>
      <c r="AS28" s="38"/>
      <c r="AT28" s="38" t="s">
        <v>47</v>
      </c>
      <c r="AU28" s="38"/>
      <c r="AV28" s="38"/>
      <c r="AW28" s="38"/>
      <c r="AX28" s="38"/>
      <c r="AY28" s="38"/>
      <c r="AZ28" s="38"/>
      <c r="BA28" s="38"/>
      <c r="BB28" s="38"/>
      <c r="BC28" s="39"/>
      <c r="BD28" s="31"/>
      <c r="BE28" s="31"/>
      <c r="BF28" s="31"/>
      <c r="BG28" s="31"/>
      <c r="BH28" s="31"/>
      <c r="BI28" s="32"/>
      <c r="BJ28" s="25">
        <v>190000</v>
      </c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>
        <v>242093.33</v>
      </c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2">
        <f t="shared" si="0"/>
        <v>242093.33</v>
      </c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4"/>
      <c r="ET28" s="25">
        <f t="shared" si="1"/>
        <v>-52093.329999999987</v>
      </c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6"/>
    </row>
    <row r="29" spans="1:166" ht="72.95" customHeight="1" x14ac:dyDescent="0.2">
      <c r="A29" s="88" t="s">
        <v>48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9"/>
      <c r="AN29" s="37"/>
      <c r="AO29" s="38"/>
      <c r="AP29" s="38"/>
      <c r="AQ29" s="38"/>
      <c r="AR29" s="38"/>
      <c r="AS29" s="38"/>
      <c r="AT29" s="38" t="s">
        <v>49</v>
      </c>
      <c r="AU29" s="38"/>
      <c r="AV29" s="38"/>
      <c r="AW29" s="38"/>
      <c r="AX29" s="38"/>
      <c r="AY29" s="38"/>
      <c r="AZ29" s="38"/>
      <c r="BA29" s="38"/>
      <c r="BB29" s="38"/>
      <c r="BC29" s="39"/>
      <c r="BD29" s="31"/>
      <c r="BE29" s="31"/>
      <c r="BF29" s="31"/>
      <c r="BG29" s="31"/>
      <c r="BH29" s="31"/>
      <c r="BI29" s="32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>
        <v>4318.45</v>
      </c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2">
        <f t="shared" si="0"/>
        <v>4318.45</v>
      </c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4"/>
      <c r="ET29" s="25">
        <f t="shared" si="1"/>
        <v>-4318.45</v>
      </c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6"/>
    </row>
    <row r="30" spans="1:166" ht="85.15" customHeight="1" x14ac:dyDescent="0.2">
      <c r="A30" s="88" t="s">
        <v>50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9"/>
      <c r="AN30" s="37"/>
      <c r="AO30" s="38"/>
      <c r="AP30" s="38"/>
      <c r="AQ30" s="38"/>
      <c r="AR30" s="38"/>
      <c r="AS30" s="38"/>
      <c r="AT30" s="38" t="s">
        <v>51</v>
      </c>
      <c r="AU30" s="38"/>
      <c r="AV30" s="38"/>
      <c r="AW30" s="38"/>
      <c r="AX30" s="38"/>
      <c r="AY30" s="38"/>
      <c r="AZ30" s="38"/>
      <c r="BA30" s="38"/>
      <c r="BB30" s="38"/>
      <c r="BC30" s="39"/>
      <c r="BD30" s="31"/>
      <c r="BE30" s="31"/>
      <c r="BF30" s="31"/>
      <c r="BG30" s="31"/>
      <c r="BH30" s="31"/>
      <c r="BI30" s="32"/>
      <c r="BJ30" s="25">
        <v>2364000</v>
      </c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>
        <v>3283890.51</v>
      </c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2">
        <f t="shared" si="0"/>
        <v>3283890.51</v>
      </c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4"/>
      <c r="ET30" s="25">
        <f t="shared" si="1"/>
        <v>-919890.50999999978</v>
      </c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6"/>
    </row>
    <row r="31" spans="1:166" ht="60.75" customHeight="1" x14ac:dyDescent="0.2">
      <c r="A31" s="88" t="s">
        <v>52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9"/>
      <c r="AN31" s="37"/>
      <c r="AO31" s="38"/>
      <c r="AP31" s="38"/>
      <c r="AQ31" s="38"/>
      <c r="AR31" s="38"/>
      <c r="AS31" s="38"/>
      <c r="AT31" s="38" t="s">
        <v>53</v>
      </c>
      <c r="AU31" s="38"/>
      <c r="AV31" s="38"/>
      <c r="AW31" s="38"/>
      <c r="AX31" s="38"/>
      <c r="AY31" s="38"/>
      <c r="AZ31" s="38"/>
      <c r="BA31" s="38"/>
      <c r="BB31" s="38"/>
      <c r="BC31" s="39"/>
      <c r="BD31" s="31"/>
      <c r="BE31" s="31"/>
      <c r="BF31" s="31"/>
      <c r="BG31" s="31"/>
      <c r="BH31" s="31"/>
      <c r="BI31" s="32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>
        <v>1426.19</v>
      </c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2">
        <f t="shared" si="0"/>
        <v>1426.19</v>
      </c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4"/>
      <c r="ET31" s="25">
        <f t="shared" si="1"/>
        <v>-1426.19</v>
      </c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6"/>
    </row>
    <row r="32" spans="1:166" ht="85.15" customHeight="1" x14ac:dyDescent="0.2">
      <c r="A32" s="88" t="s">
        <v>54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9"/>
      <c r="AN32" s="37"/>
      <c r="AO32" s="38"/>
      <c r="AP32" s="38"/>
      <c r="AQ32" s="38"/>
      <c r="AR32" s="38"/>
      <c r="AS32" s="38"/>
      <c r="AT32" s="38" t="s">
        <v>55</v>
      </c>
      <c r="AU32" s="38"/>
      <c r="AV32" s="38"/>
      <c r="AW32" s="38"/>
      <c r="AX32" s="38"/>
      <c r="AY32" s="38"/>
      <c r="AZ32" s="38"/>
      <c r="BA32" s="38"/>
      <c r="BB32" s="38"/>
      <c r="BC32" s="39"/>
      <c r="BD32" s="31"/>
      <c r="BE32" s="31"/>
      <c r="BF32" s="31"/>
      <c r="BG32" s="31"/>
      <c r="BH32" s="31"/>
      <c r="BI32" s="32"/>
      <c r="BJ32" s="25">
        <v>600000</v>
      </c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>
        <v>668600.6</v>
      </c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2">
        <f t="shared" si="0"/>
        <v>668600.6</v>
      </c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4"/>
      <c r="ET32" s="25">
        <f t="shared" si="1"/>
        <v>-68600.599999999977</v>
      </c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6"/>
    </row>
    <row r="33" spans="1:166" ht="60.75" customHeight="1" x14ac:dyDescent="0.2">
      <c r="A33" s="88" t="s">
        <v>56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9"/>
      <c r="AN33" s="37"/>
      <c r="AO33" s="38"/>
      <c r="AP33" s="38"/>
      <c r="AQ33" s="38"/>
      <c r="AR33" s="38"/>
      <c r="AS33" s="38"/>
      <c r="AT33" s="38" t="s">
        <v>57</v>
      </c>
      <c r="AU33" s="38"/>
      <c r="AV33" s="38"/>
      <c r="AW33" s="38"/>
      <c r="AX33" s="38"/>
      <c r="AY33" s="38"/>
      <c r="AZ33" s="38"/>
      <c r="BA33" s="38"/>
      <c r="BB33" s="38"/>
      <c r="BC33" s="39"/>
      <c r="BD33" s="31"/>
      <c r="BE33" s="31"/>
      <c r="BF33" s="31"/>
      <c r="BG33" s="31"/>
      <c r="BH33" s="31"/>
      <c r="BI33" s="32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>
        <v>8358.75</v>
      </c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2">
        <f t="shared" si="0"/>
        <v>8358.75</v>
      </c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4"/>
      <c r="ET33" s="25">
        <f t="shared" si="1"/>
        <v>-8358.75</v>
      </c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6"/>
    </row>
    <row r="34" spans="1:166" ht="85.15" customHeight="1" x14ac:dyDescent="0.2">
      <c r="A34" s="88" t="s">
        <v>58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9"/>
      <c r="AN34" s="37"/>
      <c r="AO34" s="38"/>
      <c r="AP34" s="38"/>
      <c r="AQ34" s="38"/>
      <c r="AR34" s="38"/>
      <c r="AS34" s="38"/>
      <c r="AT34" s="38" t="s">
        <v>59</v>
      </c>
      <c r="AU34" s="38"/>
      <c r="AV34" s="38"/>
      <c r="AW34" s="38"/>
      <c r="AX34" s="38"/>
      <c r="AY34" s="38"/>
      <c r="AZ34" s="38"/>
      <c r="BA34" s="38"/>
      <c r="BB34" s="38"/>
      <c r="BC34" s="39"/>
      <c r="BD34" s="31"/>
      <c r="BE34" s="31"/>
      <c r="BF34" s="31"/>
      <c r="BG34" s="31"/>
      <c r="BH34" s="31"/>
      <c r="BI34" s="32"/>
      <c r="BJ34" s="25">
        <v>5000</v>
      </c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>
        <v>6900</v>
      </c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2">
        <f t="shared" si="0"/>
        <v>6900</v>
      </c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4"/>
      <c r="ET34" s="25">
        <f t="shared" si="1"/>
        <v>-1900</v>
      </c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6"/>
    </row>
    <row r="35" spans="1:166" ht="24.2" customHeight="1" x14ac:dyDescent="0.2">
      <c r="A35" s="88" t="s">
        <v>60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9"/>
      <c r="AN35" s="37"/>
      <c r="AO35" s="38"/>
      <c r="AP35" s="38"/>
      <c r="AQ35" s="38"/>
      <c r="AR35" s="38"/>
      <c r="AS35" s="38"/>
      <c r="AT35" s="38" t="s">
        <v>61</v>
      </c>
      <c r="AU35" s="38"/>
      <c r="AV35" s="38"/>
      <c r="AW35" s="38"/>
      <c r="AX35" s="38"/>
      <c r="AY35" s="38"/>
      <c r="AZ35" s="38"/>
      <c r="BA35" s="38"/>
      <c r="BB35" s="38"/>
      <c r="BC35" s="39"/>
      <c r="BD35" s="31"/>
      <c r="BE35" s="31"/>
      <c r="BF35" s="31"/>
      <c r="BG35" s="31"/>
      <c r="BH35" s="31"/>
      <c r="BI35" s="32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>
        <v>13887</v>
      </c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2">
        <f t="shared" si="0"/>
        <v>13887</v>
      </c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4"/>
      <c r="ET35" s="25">
        <f t="shared" si="1"/>
        <v>-13887</v>
      </c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6"/>
    </row>
    <row r="36" spans="1:166" ht="36.4" customHeight="1" x14ac:dyDescent="0.2">
      <c r="A36" s="88" t="s">
        <v>62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9"/>
      <c r="AN36" s="37"/>
      <c r="AO36" s="38"/>
      <c r="AP36" s="38"/>
      <c r="AQ36" s="38"/>
      <c r="AR36" s="38"/>
      <c r="AS36" s="38"/>
      <c r="AT36" s="38" t="s">
        <v>63</v>
      </c>
      <c r="AU36" s="38"/>
      <c r="AV36" s="38"/>
      <c r="AW36" s="38"/>
      <c r="AX36" s="38"/>
      <c r="AY36" s="38"/>
      <c r="AZ36" s="38"/>
      <c r="BA36" s="38"/>
      <c r="BB36" s="38"/>
      <c r="BC36" s="39"/>
      <c r="BD36" s="31"/>
      <c r="BE36" s="31"/>
      <c r="BF36" s="31"/>
      <c r="BG36" s="31"/>
      <c r="BH36" s="31"/>
      <c r="BI36" s="32"/>
      <c r="BJ36" s="25">
        <v>319600</v>
      </c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>
        <v>319600</v>
      </c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2">
        <f t="shared" si="0"/>
        <v>319600</v>
      </c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4"/>
      <c r="ET36" s="25">
        <f t="shared" si="1"/>
        <v>0</v>
      </c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6"/>
    </row>
    <row r="37" spans="1:166" ht="48.6" customHeight="1" x14ac:dyDescent="0.2">
      <c r="A37" s="88" t="s">
        <v>64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9"/>
      <c r="AN37" s="37"/>
      <c r="AO37" s="38"/>
      <c r="AP37" s="38"/>
      <c r="AQ37" s="38"/>
      <c r="AR37" s="38"/>
      <c r="AS37" s="38"/>
      <c r="AT37" s="38" t="s">
        <v>65</v>
      </c>
      <c r="AU37" s="38"/>
      <c r="AV37" s="38"/>
      <c r="AW37" s="38"/>
      <c r="AX37" s="38"/>
      <c r="AY37" s="38"/>
      <c r="AZ37" s="38"/>
      <c r="BA37" s="38"/>
      <c r="BB37" s="38"/>
      <c r="BC37" s="39"/>
      <c r="BD37" s="31"/>
      <c r="BE37" s="31"/>
      <c r="BF37" s="31"/>
      <c r="BG37" s="31"/>
      <c r="BH37" s="31"/>
      <c r="BI37" s="32"/>
      <c r="BJ37" s="25">
        <v>110148.38</v>
      </c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>
        <v>110148.38</v>
      </c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2">
        <f t="shared" si="0"/>
        <v>110148.38</v>
      </c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4"/>
      <c r="ET37" s="25">
        <f t="shared" si="1"/>
        <v>0</v>
      </c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6"/>
    </row>
    <row r="38" spans="1:166" ht="36.4" customHeight="1" x14ac:dyDescent="0.2">
      <c r="A38" s="88" t="s">
        <v>66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9"/>
      <c r="AN38" s="37"/>
      <c r="AO38" s="38"/>
      <c r="AP38" s="38"/>
      <c r="AQ38" s="38"/>
      <c r="AR38" s="38"/>
      <c r="AS38" s="38"/>
      <c r="AT38" s="38" t="s">
        <v>67</v>
      </c>
      <c r="AU38" s="38"/>
      <c r="AV38" s="38"/>
      <c r="AW38" s="38"/>
      <c r="AX38" s="38"/>
      <c r="AY38" s="38"/>
      <c r="AZ38" s="38"/>
      <c r="BA38" s="38"/>
      <c r="BB38" s="38"/>
      <c r="BC38" s="39"/>
      <c r="BD38" s="31"/>
      <c r="BE38" s="31"/>
      <c r="BF38" s="31"/>
      <c r="BG38" s="31"/>
      <c r="BH38" s="31"/>
      <c r="BI38" s="32"/>
      <c r="BJ38" s="25">
        <v>3390240.55</v>
      </c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>
        <v>3390240.55</v>
      </c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2">
        <f t="shared" si="0"/>
        <v>3390240.55</v>
      </c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4"/>
      <c r="ET38" s="25">
        <f t="shared" si="1"/>
        <v>0</v>
      </c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6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6" t="s">
        <v>68</v>
      </c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2" t="s">
        <v>69</v>
      </c>
    </row>
    <row r="49" spans="1:166" ht="12.75" customHeight="1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</row>
    <row r="50" spans="1:166" ht="24" customHeight="1" x14ac:dyDescent="0.2">
      <c r="A50" s="77" t="s">
        <v>19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82"/>
      <c r="AK50" s="76" t="s">
        <v>20</v>
      </c>
      <c r="AL50" s="77"/>
      <c r="AM50" s="77"/>
      <c r="AN50" s="77"/>
      <c r="AO50" s="77"/>
      <c r="AP50" s="82"/>
      <c r="AQ50" s="76" t="s">
        <v>70</v>
      </c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82"/>
      <c r="BC50" s="76" t="s">
        <v>71</v>
      </c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82"/>
      <c r="BU50" s="76" t="s">
        <v>72</v>
      </c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82"/>
      <c r="CH50" s="73" t="s">
        <v>23</v>
      </c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5"/>
      <c r="EK50" s="73" t="s">
        <v>73</v>
      </c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91"/>
    </row>
    <row r="51" spans="1:166" ht="78.75" customHeight="1" x14ac:dyDescent="0.2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3"/>
      <c r="AK51" s="79"/>
      <c r="AL51" s="80"/>
      <c r="AM51" s="80"/>
      <c r="AN51" s="80"/>
      <c r="AO51" s="80"/>
      <c r="AP51" s="83"/>
      <c r="AQ51" s="79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3"/>
      <c r="BC51" s="79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3"/>
      <c r="BU51" s="79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3"/>
      <c r="CH51" s="74" t="s">
        <v>74</v>
      </c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5"/>
      <c r="CX51" s="73" t="s">
        <v>26</v>
      </c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5"/>
      <c r="DK51" s="73" t="s">
        <v>27</v>
      </c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5"/>
      <c r="DX51" s="73" t="s">
        <v>28</v>
      </c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5"/>
      <c r="EK51" s="79" t="s">
        <v>75</v>
      </c>
      <c r="EL51" s="80"/>
      <c r="EM51" s="80"/>
      <c r="EN51" s="80"/>
      <c r="EO51" s="80"/>
      <c r="EP51" s="80"/>
      <c r="EQ51" s="80"/>
      <c r="ER51" s="80"/>
      <c r="ES51" s="80"/>
      <c r="ET51" s="80"/>
      <c r="EU51" s="80"/>
      <c r="EV51" s="80"/>
      <c r="EW51" s="83"/>
      <c r="EX51" s="73" t="s">
        <v>76</v>
      </c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91"/>
    </row>
    <row r="52" spans="1:166" ht="14.25" customHeight="1" x14ac:dyDescent="0.2">
      <c r="A52" s="70">
        <v>1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1"/>
      <c r="AK52" s="67">
        <v>2</v>
      </c>
      <c r="AL52" s="68"/>
      <c r="AM52" s="68"/>
      <c r="AN52" s="68"/>
      <c r="AO52" s="68"/>
      <c r="AP52" s="69"/>
      <c r="AQ52" s="67">
        <v>3</v>
      </c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9"/>
      <c r="BC52" s="67">
        <v>4</v>
      </c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9"/>
      <c r="BU52" s="67">
        <v>5</v>
      </c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9"/>
      <c r="CH52" s="67">
        <v>6</v>
      </c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9"/>
      <c r="CX52" s="67">
        <v>7</v>
      </c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9"/>
      <c r="DK52" s="67">
        <v>8</v>
      </c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9"/>
      <c r="DX52" s="67">
        <v>9</v>
      </c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9"/>
      <c r="EK52" s="67">
        <v>10</v>
      </c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55">
        <v>11</v>
      </c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7"/>
    </row>
    <row r="53" spans="1:166" ht="15" customHeight="1" x14ac:dyDescent="0.2">
      <c r="A53" s="90" t="s">
        <v>77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60" t="s">
        <v>78</v>
      </c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5">
        <v>8650202.0999999996</v>
      </c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>
        <v>8650202.0999999996</v>
      </c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>
        <v>8550488.9499999993</v>
      </c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>
        <f t="shared" ref="DX53:DX84" si="2">CH53+CX53+DK53</f>
        <v>8550488.9499999993</v>
      </c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>
        <f t="shared" ref="EK53:EK84" si="3">BC53-DX53</f>
        <v>99713.150000000373</v>
      </c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>
        <f t="shared" ref="EX53:EX84" si="4">BU53-DX53</f>
        <v>99713.150000000373</v>
      </c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6"/>
    </row>
    <row r="54" spans="1:166" ht="15" customHeight="1" x14ac:dyDescent="0.2">
      <c r="A54" s="28" t="s">
        <v>31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37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25">
        <v>8650202.0999999996</v>
      </c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>
        <v>8650202.0999999996</v>
      </c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>
        <v>8550488.9499999993</v>
      </c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>
        <f t="shared" si="2"/>
        <v>8550488.9499999993</v>
      </c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>
        <f t="shared" si="3"/>
        <v>99713.150000000373</v>
      </c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>
        <f t="shared" si="4"/>
        <v>99713.150000000373</v>
      </c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6"/>
    </row>
    <row r="55" spans="1:166" ht="12.75" x14ac:dyDescent="0.2">
      <c r="A55" s="88" t="s">
        <v>79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9"/>
      <c r="AK55" s="37"/>
      <c r="AL55" s="38"/>
      <c r="AM55" s="38"/>
      <c r="AN55" s="38"/>
      <c r="AO55" s="38"/>
      <c r="AP55" s="38"/>
      <c r="AQ55" s="38" t="s">
        <v>80</v>
      </c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25">
        <v>683522.96</v>
      </c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>
        <v>683522.96</v>
      </c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>
        <v>683522.96</v>
      </c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>
        <f t="shared" si="2"/>
        <v>683522.96</v>
      </c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>
        <f t="shared" si="3"/>
        <v>0</v>
      </c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>
        <f t="shared" si="4"/>
        <v>0</v>
      </c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6"/>
    </row>
    <row r="56" spans="1:166" ht="24.2" customHeight="1" x14ac:dyDescent="0.2">
      <c r="A56" s="88" t="s">
        <v>81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9"/>
      <c r="AK56" s="37"/>
      <c r="AL56" s="38"/>
      <c r="AM56" s="38"/>
      <c r="AN56" s="38"/>
      <c r="AO56" s="38"/>
      <c r="AP56" s="38"/>
      <c r="AQ56" s="38" t="s">
        <v>82</v>
      </c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25">
        <v>16964.91</v>
      </c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>
        <v>16964.91</v>
      </c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>
        <v>16964.91</v>
      </c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>
        <f t="shared" si="2"/>
        <v>16964.91</v>
      </c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>
        <f t="shared" si="3"/>
        <v>0</v>
      </c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>
        <f t="shared" si="4"/>
        <v>0</v>
      </c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6"/>
    </row>
    <row r="57" spans="1:166" ht="24.2" customHeight="1" x14ac:dyDescent="0.2">
      <c r="A57" s="88" t="s">
        <v>83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9"/>
      <c r="AK57" s="37"/>
      <c r="AL57" s="38"/>
      <c r="AM57" s="38"/>
      <c r="AN57" s="38"/>
      <c r="AO57" s="38"/>
      <c r="AP57" s="38"/>
      <c r="AQ57" s="38" t="s">
        <v>84</v>
      </c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25">
        <v>206423.92</v>
      </c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>
        <v>206423.92</v>
      </c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>
        <v>206423.92</v>
      </c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>
        <f t="shared" si="2"/>
        <v>206423.92</v>
      </c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>
        <f t="shared" si="3"/>
        <v>0</v>
      </c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>
        <f t="shared" si="4"/>
        <v>0</v>
      </c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6"/>
    </row>
    <row r="58" spans="1:166" ht="24.2" customHeight="1" x14ac:dyDescent="0.2">
      <c r="A58" s="88" t="s">
        <v>85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9"/>
      <c r="AK58" s="37"/>
      <c r="AL58" s="38"/>
      <c r="AM58" s="38"/>
      <c r="AN58" s="38"/>
      <c r="AO58" s="38"/>
      <c r="AP58" s="38"/>
      <c r="AQ58" s="38" t="s">
        <v>86</v>
      </c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25">
        <v>17000</v>
      </c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>
        <v>17000</v>
      </c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>
        <v>5000</v>
      </c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>
        <f t="shared" si="2"/>
        <v>5000</v>
      </c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>
        <f t="shared" si="3"/>
        <v>12000</v>
      </c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>
        <f t="shared" si="4"/>
        <v>12000</v>
      </c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6"/>
    </row>
    <row r="59" spans="1:166" ht="12.75" x14ac:dyDescent="0.2">
      <c r="A59" s="88" t="s">
        <v>87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9"/>
      <c r="AK59" s="37"/>
      <c r="AL59" s="38"/>
      <c r="AM59" s="38"/>
      <c r="AN59" s="38"/>
      <c r="AO59" s="38"/>
      <c r="AP59" s="38"/>
      <c r="AQ59" s="38" t="s">
        <v>88</v>
      </c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25">
        <v>12000</v>
      </c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>
        <v>12000</v>
      </c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>
        <v>12000</v>
      </c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>
        <f t="shared" si="2"/>
        <v>12000</v>
      </c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>
        <f t="shared" si="3"/>
        <v>0</v>
      </c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>
        <f t="shared" si="4"/>
        <v>0</v>
      </c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6"/>
    </row>
    <row r="60" spans="1:166" ht="24.2" customHeight="1" x14ac:dyDescent="0.2">
      <c r="A60" s="88" t="s">
        <v>89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9"/>
      <c r="AK60" s="37"/>
      <c r="AL60" s="38"/>
      <c r="AM60" s="38"/>
      <c r="AN60" s="38"/>
      <c r="AO60" s="38"/>
      <c r="AP60" s="38"/>
      <c r="AQ60" s="38" t="s">
        <v>90</v>
      </c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25">
        <v>5000</v>
      </c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>
        <v>5000</v>
      </c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>
        <v>5000</v>
      </c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>
        <f t="shared" si="2"/>
        <v>5000</v>
      </c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>
        <f t="shared" si="3"/>
        <v>0</v>
      </c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>
        <f t="shared" si="4"/>
        <v>0</v>
      </c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6"/>
    </row>
    <row r="61" spans="1:166" ht="24.2" customHeight="1" x14ac:dyDescent="0.2">
      <c r="A61" s="88" t="s">
        <v>89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9"/>
      <c r="AK61" s="37"/>
      <c r="AL61" s="38"/>
      <c r="AM61" s="38"/>
      <c r="AN61" s="38"/>
      <c r="AO61" s="38"/>
      <c r="AP61" s="38"/>
      <c r="AQ61" s="38" t="s">
        <v>91</v>
      </c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25">
        <v>5000</v>
      </c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>
        <v>5000</v>
      </c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>
        <v>5000</v>
      </c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>
        <f t="shared" si="2"/>
        <v>5000</v>
      </c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>
        <f t="shared" si="3"/>
        <v>0</v>
      </c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>
        <f t="shared" si="4"/>
        <v>0</v>
      </c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6"/>
    </row>
    <row r="62" spans="1:166" ht="24.2" customHeight="1" x14ac:dyDescent="0.2">
      <c r="A62" s="88" t="s">
        <v>92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9"/>
      <c r="AK62" s="37"/>
      <c r="AL62" s="38"/>
      <c r="AM62" s="38"/>
      <c r="AN62" s="38"/>
      <c r="AO62" s="38"/>
      <c r="AP62" s="38"/>
      <c r="AQ62" s="38" t="s">
        <v>93</v>
      </c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25">
        <v>1000</v>
      </c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>
        <v>1000</v>
      </c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>
        <v>1000</v>
      </c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>
        <f t="shared" si="2"/>
        <v>1000</v>
      </c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>
        <f t="shared" si="3"/>
        <v>0</v>
      </c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>
        <f t="shared" si="4"/>
        <v>0</v>
      </c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6"/>
    </row>
    <row r="63" spans="1:166" ht="12.75" x14ac:dyDescent="0.2">
      <c r="A63" s="88" t="s">
        <v>87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9"/>
      <c r="AK63" s="37"/>
      <c r="AL63" s="38"/>
      <c r="AM63" s="38"/>
      <c r="AN63" s="38"/>
      <c r="AO63" s="38"/>
      <c r="AP63" s="38"/>
      <c r="AQ63" s="38" t="s">
        <v>94</v>
      </c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25">
        <v>15275</v>
      </c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>
        <v>15275</v>
      </c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>
        <v>15275</v>
      </c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>
        <f t="shared" si="2"/>
        <v>15275</v>
      </c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>
        <f t="shared" si="3"/>
        <v>0</v>
      </c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>
        <f t="shared" si="4"/>
        <v>0</v>
      </c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6"/>
    </row>
    <row r="64" spans="1:166" ht="12.75" x14ac:dyDescent="0.2">
      <c r="A64" s="88" t="s">
        <v>79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9"/>
      <c r="AK64" s="37"/>
      <c r="AL64" s="38"/>
      <c r="AM64" s="38"/>
      <c r="AN64" s="38"/>
      <c r="AO64" s="38"/>
      <c r="AP64" s="38"/>
      <c r="AQ64" s="38" t="s">
        <v>95</v>
      </c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25">
        <v>657476.31000000006</v>
      </c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>
        <v>657476.31000000006</v>
      </c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>
        <v>657476.31000000006</v>
      </c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>
        <f t="shared" si="2"/>
        <v>657476.31000000006</v>
      </c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>
        <f t="shared" si="3"/>
        <v>0</v>
      </c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>
        <f t="shared" si="4"/>
        <v>0</v>
      </c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6"/>
    </row>
    <row r="65" spans="1:166" ht="24.2" customHeight="1" x14ac:dyDescent="0.2">
      <c r="A65" s="88" t="s">
        <v>81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9"/>
      <c r="AK65" s="37"/>
      <c r="AL65" s="38"/>
      <c r="AM65" s="38"/>
      <c r="AN65" s="38"/>
      <c r="AO65" s="38"/>
      <c r="AP65" s="38"/>
      <c r="AQ65" s="38" t="s">
        <v>96</v>
      </c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25">
        <v>3549.18</v>
      </c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>
        <v>3549.18</v>
      </c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>
        <v>3549.18</v>
      </c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>
        <f t="shared" si="2"/>
        <v>3549.18</v>
      </c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>
        <f t="shared" si="3"/>
        <v>0</v>
      </c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>
        <f t="shared" si="4"/>
        <v>0</v>
      </c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6"/>
    </row>
    <row r="66" spans="1:166" ht="24.2" customHeight="1" x14ac:dyDescent="0.2">
      <c r="A66" s="88" t="s">
        <v>83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9"/>
      <c r="AK66" s="37"/>
      <c r="AL66" s="38"/>
      <c r="AM66" s="38"/>
      <c r="AN66" s="38"/>
      <c r="AO66" s="38"/>
      <c r="AP66" s="38"/>
      <c r="AQ66" s="38" t="s">
        <v>97</v>
      </c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25">
        <v>198557.84</v>
      </c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>
        <v>198557.84</v>
      </c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>
        <v>198557.84</v>
      </c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>
        <f t="shared" si="2"/>
        <v>198557.84</v>
      </c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>
        <f t="shared" si="3"/>
        <v>0</v>
      </c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>
        <f t="shared" si="4"/>
        <v>0</v>
      </c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6"/>
    </row>
    <row r="67" spans="1:166" ht="12.75" x14ac:dyDescent="0.2">
      <c r="A67" s="88" t="s">
        <v>98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9"/>
      <c r="AK67" s="37"/>
      <c r="AL67" s="38"/>
      <c r="AM67" s="38"/>
      <c r="AN67" s="38"/>
      <c r="AO67" s="38"/>
      <c r="AP67" s="38"/>
      <c r="AQ67" s="38" t="s">
        <v>99</v>
      </c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25">
        <v>14000</v>
      </c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>
        <v>14000</v>
      </c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>
        <v>14000</v>
      </c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>
        <f t="shared" si="2"/>
        <v>14000</v>
      </c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>
        <f t="shared" si="3"/>
        <v>0</v>
      </c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>
        <f t="shared" si="4"/>
        <v>0</v>
      </c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6"/>
    </row>
    <row r="68" spans="1:166" ht="12.75" x14ac:dyDescent="0.2">
      <c r="A68" s="88" t="s">
        <v>100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9"/>
      <c r="AK68" s="37"/>
      <c r="AL68" s="38"/>
      <c r="AM68" s="38"/>
      <c r="AN68" s="38"/>
      <c r="AO68" s="38"/>
      <c r="AP68" s="38"/>
      <c r="AQ68" s="38" t="s">
        <v>101</v>
      </c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25">
        <v>2990.19</v>
      </c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>
        <v>2990.19</v>
      </c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>
        <v>2990.19</v>
      </c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>
        <f t="shared" si="2"/>
        <v>2990.19</v>
      </c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>
        <f t="shared" si="3"/>
        <v>0</v>
      </c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>
        <f t="shared" si="4"/>
        <v>0</v>
      </c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6"/>
    </row>
    <row r="69" spans="1:166" ht="24.2" customHeight="1" x14ac:dyDescent="0.2">
      <c r="A69" s="88" t="s">
        <v>85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9"/>
      <c r="AK69" s="37"/>
      <c r="AL69" s="38"/>
      <c r="AM69" s="38"/>
      <c r="AN69" s="38"/>
      <c r="AO69" s="38"/>
      <c r="AP69" s="38"/>
      <c r="AQ69" s="38" t="s">
        <v>102</v>
      </c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25">
        <v>174055.11</v>
      </c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>
        <v>174055.11</v>
      </c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>
        <v>144055.10999999999</v>
      </c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>
        <f t="shared" si="2"/>
        <v>144055.10999999999</v>
      </c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>
        <f t="shared" si="3"/>
        <v>30000</v>
      </c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>
        <f t="shared" si="4"/>
        <v>30000</v>
      </c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6"/>
    </row>
    <row r="70" spans="1:166" ht="12.75" x14ac:dyDescent="0.2">
      <c r="A70" s="88" t="s">
        <v>87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9"/>
      <c r="AK70" s="37"/>
      <c r="AL70" s="38"/>
      <c r="AM70" s="38"/>
      <c r="AN70" s="38"/>
      <c r="AO70" s="38"/>
      <c r="AP70" s="38"/>
      <c r="AQ70" s="38" t="s">
        <v>103</v>
      </c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25">
        <v>40494.699999999997</v>
      </c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>
        <v>40494.699999999997</v>
      </c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>
        <v>38133.31</v>
      </c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>
        <f t="shared" si="2"/>
        <v>38133.31</v>
      </c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>
        <f t="shared" si="3"/>
        <v>2361.3899999999994</v>
      </c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>
        <f t="shared" si="4"/>
        <v>2361.3899999999994</v>
      </c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6"/>
    </row>
    <row r="71" spans="1:166" ht="12.75" x14ac:dyDescent="0.2">
      <c r="A71" s="88" t="s">
        <v>104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9"/>
      <c r="AK71" s="37"/>
      <c r="AL71" s="38"/>
      <c r="AM71" s="38"/>
      <c r="AN71" s="38"/>
      <c r="AO71" s="38"/>
      <c r="AP71" s="38"/>
      <c r="AQ71" s="38" t="s">
        <v>105</v>
      </c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25">
        <v>8268.7000000000007</v>
      </c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>
        <v>8268.7000000000007</v>
      </c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>
        <v>8268.7000000000007</v>
      </c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>
        <f t="shared" si="2"/>
        <v>8268.7000000000007</v>
      </c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>
        <f t="shared" si="3"/>
        <v>0</v>
      </c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>
        <f t="shared" si="4"/>
        <v>0</v>
      </c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6"/>
    </row>
    <row r="72" spans="1:166" ht="24.2" customHeight="1" x14ac:dyDescent="0.2">
      <c r="A72" s="88" t="s">
        <v>106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9"/>
      <c r="AK72" s="37"/>
      <c r="AL72" s="38"/>
      <c r="AM72" s="38"/>
      <c r="AN72" s="38"/>
      <c r="AO72" s="38"/>
      <c r="AP72" s="38"/>
      <c r="AQ72" s="38" t="s">
        <v>107</v>
      </c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25">
        <v>138671.49</v>
      </c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>
        <v>138671.49</v>
      </c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>
        <v>136871.49</v>
      </c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>
        <f t="shared" si="2"/>
        <v>136871.49</v>
      </c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>
        <f t="shared" si="3"/>
        <v>1800</v>
      </c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>
        <f t="shared" si="4"/>
        <v>1800</v>
      </c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6"/>
    </row>
    <row r="73" spans="1:166" ht="12.75" x14ac:dyDescent="0.2">
      <c r="A73" s="88" t="s">
        <v>100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9"/>
      <c r="AK73" s="37"/>
      <c r="AL73" s="38"/>
      <c r="AM73" s="38"/>
      <c r="AN73" s="38"/>
      <c r="AO73" s="38"/>
      <c r="AP73" s="38"/>
      <c r="AQ73" s="38" t="s">
        <v>108</v>
      </c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25">
        <v>62865</v>
      </c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>
        <v>62865</v>
      </c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>
        <v>45030.239999999998</v>
      </c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>
        <f t="shared" si="2"/>
        <v>45030.239999999998</v>
      </c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>
        <f t="shared" si="3"/>
        <v>17834.760000000002</v>
      </c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>
        <f t="shared" si="4"/>
        <v>17834.760000000002</v>
      </c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6"/>
    </row>
    <row r="74" spans="1:166" ht="12.75" x14ac:dyDescent="0.2">
      <c r="A74" s="88" t="s">
        <v>109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9"/>
      <c r="AK74" s="37"/>
      <c r="AL74" s="38"/>
      <c r="AM74" s="38"/>
      <c r="AN74" s="38"/>
      <c r="AO74" s="38"/>
      <c r="AP74" s="38"/>
      <c r="AQ74" s="38" t="s">
        <v>110</v>
      </c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25">
        <v>4847.82</v>
      </c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>
        <v>4847.82</v>
      </c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>
        <v>4847.82</v>
      </c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>
        <f t="shared" si="2"/>
        <v>4847.82</v>
      </c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>
        <f t="shared" si="3"/>
        <v>0</v>
      </c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>
        <f t="shared" si="4"/>
        <v>0</v>
      </c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6"/>
    </row>
    <row r="75" spans="1:166" ht="12.75" x14ac:dyDescent="0.2">
      <c r="A75" s="88" t="s">
        <v>111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9"/>
      <c r="AK75" s="37"/>
      <c r="AL75" s="38"/>
      <c r="AM75" s="38"/>
      <c r="AN75" s="38"/>
      <c r="AO75" s="38"/>
      <c r="AP75" s="38"/>
      <c r="AQ75" s="38" t="s">
        <v>112</v>
      </c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25">
        <v>18000</v>
      </c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>
        <v>18000</v>
      </c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>
        <f t="shared" si="2"/>
        <v>0</v>
      </c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>
        <f t="shared" si="3"/>
        <v>18000</v>
      </c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>
        <f t="shared" si="4"/>
        <v>18000</v>
      </c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6"/>
    </row>
    <row r="76" spans="1:166" ht="12.75" x14ac:dyDescent="0.2">
      <c r="A76" s="88" t="s">
        <v>109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9"/>
      <c r="AK76" s="37"/>
      <c r="AL76" s="38"/>
      <c r="AM76" s="38"/>
      <c r="AN76" s="38"/>
      <c r="AO76" s="38"/>
      <c r="AP76" s="38"/>
      <c r="AQ76" s="38" t="s">
        <v>113</v>
      </c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25">
        <v>285661</v>
      </c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>
        <v>285661</v>
      </c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>
        <v>285661</v>
      </c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>
        <f t="shared" si="2"/>
        <v>285661</v>
      </c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>
        <f t="shared" si="3"/>
        <v>0</v>
      </c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>
        <f t="shared" si="4"/>
        <v>0</v>
      </c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6"/>
    </row>
    <row r="77" spans="1:166" ht="12.75" x14ac:dyDescent="0.2">
      <c r="A77" s="88" t="s">
        <v>87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9"/>
      <c r="AK77" s="37"/>
      <c r="AL77" s="38"/>
      <c r="AM77" s="38"/>
      <c r="AN77" s="38"/>
      <c r="AO77" s="38"/>
      <c r="AP77" s="38"/>
      <c r="AQ77" s="38" t="s">
        <v>114</v>
      </c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25">
        <v>100000</v>
      </c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>
        <v>100000</v>
      </c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>
        <v>100000</v>
      </c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>
        <f t="shared" si="2"/>
        <v>100000</v>
      </c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>
        <f t="shared" si="3"/>
        <v>0</v>
      </c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>
        <f t="shared" si="4"/>
        <v>0</v>
      </c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6"/>
    </row>
    <row r="78" spans="1:166" ht="12.75" x14ac:dyDescent="0.2">
      <c r="A78" s="88" t="s">
        <v>109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9"/>
      <c r="AK78" s="37"/>
      <c r="AL78" s="38"/>
      <c r="AM78" s="38"/>
      <c r="AN78" s="38"/>
      <c r="AO78" s="38"/>
      <c r="AP78" s="38"/>
      <c r="AQ78" s="38" t="s">
        <v>115</v>
      </c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25">
        <v>4520</v>
      </c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>
        <v>4520</v>
      </c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>
        <v>4520</v>
      </c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>
        <f t="shared" si="2"/>
        <v>4520</v>
      </c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>
        <f t="shared" si="3"/>
        <v>0</v>
      </c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>
        <f t="shared" si="4"/>
        <v>0</v>
      </c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6"/>
    </row>
    <row r="79" spans="1:166" ht="12.75" x14ac:dyDescent="0.2">
      <c r="A79" s="88" t="s">
        <v>104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9"/>
      <c r="AK79" s="37"/>
      <c r="AL79" s="38"/>
      <c r="AM79" s="38"/>
      <c r="AN79" s="38"/>
      <c r="AO79" s="38"/>
      <c r="AP79" s="38"/>
      <c r="AQ79" s="38" t="s">
        <v>116</v>
      </c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25">
        <v>2732.08</v>
      </c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>
        <v>2732.08</v>
      </c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>
        <v>2732.08</v>
      </c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>
        <f t="shared" si="2"/>
        <v>2732.08</v>
      </c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>
        <f t="shared" si="3"/>
        <v>0</v>
      </c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>
        <f t="shared" si="4"/>
        <v>0</v>
      </c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6"/>
    </row>
    <row r="80" spans="1:166" ht="12.75" x14ac:dyDescent="0.2">
      <c r="A80" s="88" t="s">
        <v>87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9"/>
      <c r="AK80" s="37"/>
      <c r="AL80" s="38"/>
      <c r="AM80" s="38"/>
      <c r="AN80" s="38"/>
      <c r="AO80" s="38"/>
      <c r="AP80" s="38"/>
      <c r="AQ80" s="38" t="s">
        <v>117</v>
      </c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25">
        <v>8205</v>
      </c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>
        <v>8205</v>
      </c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>
        <v>8205</v>
      </c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>
        <f t="shared" si="2"/>
        <v>8205</v>
      </c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>
        <f t="shared" si="3"/>
        <v>0</v>
      </c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>
        <f t="shared" si="4"/>
        <v>0</v>
      </c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6"/>
    </row>
    <row r="81" spans="1:166" ht="12.75" x14ac:dyDescent="0.2">
      <c r="A81" s="88" t="s">
        <v>79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9"/>
      <c r="AK81" s="37"/>
      <c r="AL81" s="38"/>
      <c r="AM81" s="38"/>
      <c r="AN81" s="38"/>
      <c r="AO81" s="38"/>
      <c r="AP81" s="38"/>
      <c r="AQ81" s="38" t="s">
        <v>118</v>
      </c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25">
        <v>76759.03</v>
      </c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>
        <v>76759.03</v>
      </c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>
        <v>76759.03</v>
      </c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>
        <f t="shared" si="2"/>
        <v>76759.03</v>
      </c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>
        <f t="shared" si="3"/>
        <v>0</v>
      </c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>
        <f t="shared" si="4"/>
        <v>0</v>
      </c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6"/>
    </row>
    <row r="82" spans="1:166" ht="24.2" customHeight="1" x14ac:dyDescent="0.2">
      <c r="A82" s="88" t="s">
        <v>83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9"/>
      <c r="AK82" s="37"/>
      <c r="AL82" s="38"/>
      <c r="AM82" s="38"/>
      <c r="AN82" s="38"/>
      <c r="AO82" s="38"/>
      <c r="AP82" s="38"/>
      <c r="AQ82" s="38" t="s">
        <v>119</v>
      </c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25">
        <v>23181.23</v>
      </c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>
        <v>23181.23</v>
      </c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>
        <v>23181.23</v>
      </c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>
        <f t="shared" si="2"/>
        <v>23181.23</v>
      </c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>
        <f t="shared" si="3"/>
        <v>0</v>
      </c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>
        <f t="shared" si="4"/>
        <v>0</v>
      </c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6"/>
    </row>
    <row r="83" spans="1:166" ht="24.2" customHeight="1" x14ac:dyDescent="0.2">
      <c r="A83" s="88" t="s">
        <v>120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9"/>
      <c r="AK83" s="37"/>
      <c r="AL83" s="38"/>
      <c r="AM83" s="38"/>
      <c r="AN83" s="38"/>
      <c r="AO83" s="38"/>
      <c r="AP83" s="38"/>
      <c r="AQ83" s="38" t="s">
        <v>121</v>
      </c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25">
        <v>10208.120000000001</v>
      </c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>
        <v>10208.120000000001</v>
      </c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>
        <v>10208.120000000001</v>
      </c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>
        <f t="shared" si="2"/>
        <v>10208.120000000001</v>
      </c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>
        <f t="shared" si="3"/>
        <v>0</v>
      </c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>
        <f t="shared" si="4"/>
        <v>0</v>
      </c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6"/>
    </row>
    <row r="84" spans="1:166" ht="12.75" x14ac:dyDescent="0.2">
      <c r="A84" s="88" t="s">
        <v>122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9"/>
      <c r="AK84" s="37"/>
      <c r="AL84" s="38"/>
      <c r="AM84" s="38"/>
      <c r="AN84" s="38"/>
      <c r="AO84" s="38"/>
      <c r="AP84" s="38"/>
      <c r="AQ84" s="38" t="s">
        <v>123</v>
      </c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25">
        <v>79000</v>
      </c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>
        <v>79000</v>
      </c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>
        <v>79000</v>
      </c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>
        <f t="shared" si="2"/>
        <v>79000</v>
      </c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>
        <f t="shared" si="3"/>
        <v>0</v>
      </c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>
        <f t="shared" si="4"/>
        <v>0</v>
      </c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6"/>
    </row>
    <row r="85" spans="1:166" ht="24.2" customHeight="1" x14ac:dyDescent="0.2">
      <c r="A85" s="88" t="s">
        <v>89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9"/>
      <c r="AK85" s="37"/>
      <c r="AL85" s="38"/>
      <c r="AM85" s="38"/>
      <c r="AN85" s="38"/>
      <c r="AO85" s="38"/>
      <c r="AP85" s="38"/>
      <c r="AQ85" s="38" t="s">
        <v>124</v>
      </c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25">
        <v>619000</v>
      </c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>
        <v>619000</v>
      </c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>
        <v>619000</v>
      </c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>
        <f t="shared" ref="DX85:DX110" si="5">CH85+CX85+DK85</f>
        <v>619000</v>
      </c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>
        <f t="shared" ref="EK85:EK109" si="6">BC85-DX85</f>
        <v>0</v>
      </c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>
        <f t="shared" ref="EX85:EX109" si="7">BU85-DX85</f>
        <v>0</v>
      </c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6"/>
    </row>
    <row r="86" spans="1:166" ht="12.75" x14ac:dyDescent="0.2">
      <c r="A86" s="88" t="s">
        <v>109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9"/>
      <c r="AK86" s="37"/>
      <c r="AL86" s="38"/>
      <c r="AM86" s="38"/>
      <c r="AN86" s="38"/>
      <c r="AO86" s="38"/>
      <c r="AP86" s="38"/>
      <c r="AQ86" s="38" t="s">
        <v>125</v>
      </c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25">
        <v>1500</v>
      </c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>
        <v>1500</v>
      </c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>
        <v>1500</v>
      </c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>
        <f t="shared" si="5"/>
        <v>1500</v>
      </c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>
        <f t="shared" si="6"/>
        <v>0</v>
      </c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>
        <f t="shared" si="7"/>
        <v>0</v>
      </c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6"/>
    </row>
    <row r="87" spans="1:166" ht="24.2" customHeight="1" x14ac:dyDescent="0.2">
      <c r="A87" s="88" t="s">
        <v>85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9"/>
      <c r="AK87" s="37"/>
      <c r="AL87" s="38"/>
      <c r="AM87" s="38"/>
      <c r="AN87" s="38"/>
      <c r="AO87" s="38"/>
      <c r="AP87" s="38"/>
      <c r="AQ87" s="38" t="s">
        <v>126</v>
      </c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25">
        <v>46200</v>
      </c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>
        <v>46200</v>
      </c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>
        <v>46200</v>
      </c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>
        <f t="shared" si="5"/>
        <v>46200</v>
      </c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>
        <f t="shared" si="6"/>
        <v>0</v>
      </c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>
        <f t="shared" si="7"/>
        <v>0</v>
      </c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6"/>
    </row>
    <row r="88" spans="1:166" ht="24.2" customHeight="1" x14ac:dyDescent="0.2">
      <c r="A88" s="88" t="s">
        <v>85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9"/>
      <c r="AK88" s="37"/>
      <c r="AL88" s="38"/>
      <c r="AM88" s="38"/>
      <c r="AN88" s="38"/>
      <c r="AO88" s="38"/>
      <c r="AP88" s="38"/>
      <c r="AQ88" s="38" t="s">
        <v>127</v>
      </c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25">
        <v>567600</v>
      </c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>
        <v>567600</v>
      </c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>
        <v>567600</v>
      </c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>
        <f t="shared" si="5"/>
        <v>567600</v>
      </c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>
        <f t="shared" si="6"/>
        <v>0</v>
      </c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>
        <f t="shared" si="7"/>
        <v>0</v>
      </c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6"/>
    </row>
    <row r="89" spans="1:166" ht="12.75" x14ac:dyDescent="0.2">
      <c r="A89" s="88" t="s">
        <v>122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9"/>
      <c r="AK89" s="37"/>
      <c r="AL89" s="38"/>
      <c r="AM89" s="38"/>
      <c r="AN89" s="38"/>
      <c r="AO89" s="38"/>
      <c r="AP89" s="38"/>
      <c r="AQ89" s="38" t="s">
        <v>128</v>
      </c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25">
        <v>64000</v>
      </c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>
        <v>64000</v>
      </c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>
        <v>64000</v>
      </c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>
        <f t="shared" si="5"/>
        <v>64000</v>
      </c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>
        <f t="shared" si="6"/>
        <v>0</v>
      </c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>
        <f t="shared" si="7"/>
        <v>0</v>
      </c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6"/>
    </row>
    <row r="90" spans="1:166" ht="24.2" customHeight="1" x14ac:dyDescent="0.2">
      <c r="A90" s="88" t="s">
        <v>85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9"/>
      <c r="AK90" s="37"/>
      <c r="AL90" s="38"/>
      <c r="AM90" s="38"/>
      <c r="AN90" s="38"/>
      <c r="AO90" s="38"/>
      <c r="AP90" s="38"/>
      <c r="AQ90" s="38" t="s">
        <v>129</v>
      </c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25">
        <v>105000</v>
      </c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>
        <v>105000</v>
      </c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>
        <v>105000</v>
      </c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>
        <f t="shared" si="5"/>
        <v>105000</v>
      </c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>
        <f t="shared" si="6"/>
        <v>0</v>
      </c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>
        <f t="shared" si="7"/>
        <v>0</v>
      </c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6"/>
    </row>
    <row r="91" spans="1:166" ht="12.75" x14ac:dyDescent="0.2">
      <c r="A91" s="88" t="s">
        <v>87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9"/>
      <c r="AK91" s="37"/>
      <c r="AL91" s="38"/>
      <c r="AM91" s="38"/>
      <c r="AN91" s="38"/>
      <c r="AO91" s="38"/>
      <c r="AP91" s="38"/>
      <c r="AQ91" s="38" t="s">
        <v>130</v>
      </c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25">
        <v>94668</v>
      </c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>
        <v>94668</v>
      </c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>
        <v>94668</v>
      </c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>
        <f t="shared" si="5"/>
        <v>94668</v>
      </c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>
        <f t="shared" si="6"/>
        <v>0</v>
      </c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>
        <f t="shared" si="7"/>
        <v>0</v>
      </c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6"/>
    </row>
    <row r="92" spans="1:166" ht="12.75" x14ac:dyDescent="0.2">
      <c r="A92" s="88" t="s">
        <v>87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9"/>
      <c r="AK92" s="37"/>
      <c r="AL92" s="38"/>
      <c r="AM92" s="38"/>
      <c r="AN92" s="38"/>
      <c r="AO92" s="38"/>
      <c r="AP92" s="38"/>
      <c r="AQ92" s="38" t="s">
        <v>131</v>
      </c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25">
        <v>100000</v>
      </c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>
        <v>100000</v>
      </c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>
        <v>100000</v>
      </c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>
        <f t="shared" si="5"/>
        <v>100000</v>
      </c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>
        <f t="shared" si="6"/>
        <v>0</v>
      </c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>
        <f t="shared" si="7"/>
        <v>0</v>
      </c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6"/>
    </row>
    <row r="93" spans="1:166" ht="24.2" customHeight="1" x14ac:dyDescent="0.2">
      <c r="A93" s="88" t="s">
        <v>120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9"/>
      <c r="AK93" s="37"/>
      <c r="AL93" s="38"/>
      <c r="AM93" s="38"/>
      <c r="AN93" s="38"/>
      <c r="AO93" s="38"/>
      <c r="AP93" s="38"/>
      <c r="AQ93" s="38" t="s">
        <v>132</v>
      </c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25">
        <v>217170.75</v>
      </c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>
        <v>217170.75</v>
      </c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>
        <v>217170.75</v>
      </c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>
        <f t="shared" si="5"/>
        <v>217170.75</v>
      </c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>
        <f t="shared" si="6"/>
        <v>0</v>
      </c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>
        <f t="shared" si="7"/>
        <v>0</v>
      </c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6"/>
    </row>
    <row r="94" spans="1:166" ht="12.75" x14ac:dyDescent="0.2">
      <c r="A94" s="88" t="s">
        <v>100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9"/>
      <c r="AK94" s="37"/>
      <c r="AL94" s="38"/>
      <c r="AM94" s="38"/>
      <c r="AN94" s="38"/>
      <c r="AO94" s="38"/>
      <c r="AP94" s="38"/>
      <c r="AQ94" s="38" t="s">
        <v>133</v>
      </c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25">
        <v>1029331.69</v>
      </c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>
        <v>1029331.69</v>
      </c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>
        <v>1029331.69</v>
      </c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>
        <f t="shared" si="5"/>
        <v>1029331.69</v>
      </c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>
        <f t="shared" si="6"/>
        <v>0</v>
      </c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>
        <f t="shared" si="7"/>
        <v>0</v>
      </c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6"/>
    </row>
    <row r="95" spans="1:166" ht="12.75" x14ac:dyDescent="0.2">
      <c r="A95" s="88" t="s">
        <v>100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9"/>
      <c r="AK95" s="37"/>
      <c r="AL95" s="38"/>
      <c r="AM95" s="38"/>
      <c r="AN95" s="38"/>
      <c r="AO95" s="38"/>
      <c r="AP95" s="38"/>
      <c r="AQ95" s="38" t="s">
        <v>134</v>
      </c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25">
        <v>29901.919999999998</v>
      </c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>
        <v>29901.919999999998</v>
      </c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>
        <v>29901.919999999998</v>
      </c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>
        <f t="shared" si="5"/>
        <v>29901.919999999998</v>
      </c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>
        <f t="shared" si="6"/>
        <v>0</v>
      </c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>
        <f t="shared" si="7"/>
        <v>0</v>
      </c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6"/>
    </row>
    <row r="96" spans="1:166" ht="24.2" customHeight="1" x14ac:dyDescent="0.2">
      <c r="A96" s="88" t="s">
        <v>85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9"/>
      <c r="AK96" s="37"/>
      <c r="AL96" s="38"/>
      <c r="AM96" s="38"/>
      <c r="AN96" s="38"/>
      <c r="AO96" s="38"/>
      <c r="AP96" s="38"/>
      <c r="AQ96" s="38" t="s">
        <v>135</v>
      </c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25">
        <v>315000</v>
      </c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>
        <v>315000</v>
      </c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>
        <v>315000</v>
      </c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>
        <f t="shared" si="5"/>
        <v>315000</v>
      </c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>
        <f t="shared" si="6"/>
        <v>0</v>
      </c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>
        <f t="shared" si="7"/>
        <v>0</v>
      </c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6"/>
    </row>
    <row r="97" spans="1:166" ht="24.2" customHeight="1" x14ac:dyDescent="0.2">
      <c r="A97" s="88" t="s">
        <v>136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9"/>
      <c r="AK97" s="37"/>
      <c r="AL97" s="38"/>
      <c r="AM97" s="38"/>
      <c r="AN97" s="38"/>
      <c r="AO97" s="38"/>
      <c r="AP97" s="38"/>
      <c r="AQ97" s="38" t="s">
        <v>137</v>
      </c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25">
        <v>85420</v>
      </c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>
        <v>85420</v>
      </c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>
        <v>85420</v>
      </c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>
        <f t="shared" si="5"/>
        <v>85420</v>
      </c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>
        <f t="shared" si="6"/>
        <v>0</v>
      </c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>
        <f t="shared" si="7"/>
        <v>0</v>
      </c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6"/>
    </row>
    <row r="98" spans="1:166" ht="12.75" x14ac:dyDescent="0.2">
      <c r="A98" s="88" t="s">
        <v>122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9"/>
      <c r="AK98" s="37"/>
      <c r="AL98" s="38"/>
      <c r="AM98" s="38"/>
      <c r="AN98" s="38"/>
      <c r="AO98" s="38"/>
      <c r="AP98" s="38"/>
      <c r="AQ98" s="38" t="s">
        <v>138</v>
      </c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25">
        <v>52760.15</v>
      </c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>
        <v>52760.15</v>
      </c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>
        <v>52760.15</v>
      </c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>
        <f t="shared" si="5"/>
        <v>52760.15</v>
      </c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>
        <f t="shared" si="6"/>
        <v>0</v>
      </c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>
        <f t="shared" si="7"/>
        <v>0</v>
      </c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6"/>
    </row>
    <row r="99" spans="1:166" ht="24.2" customHeight="1" x14ac:dyDescent="0.2">
      <c r="A99" s="88" t="s">
        <v>85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9"/>
      <c r="AK99" s="37"/>
      <c r="AL99" s="38"/>
      <c r="AM99" s="38"/>
      <c r="AN99" s="38"/>
      <c r="AO99" s="38"/>
      <c r="AP99" s="38"/>
      <c r="AQ99" s="38" t="s">
        <v>139</v>
      </c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25">
        <v>120000</v>
      </c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>
        <v>120000</v>
      </c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>
        <v>102283</v>
      </c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>
        <f t="shared" si="5"/>
        <v>102283</v>
      </c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>
        <f t="shared" si="6"/>
        <v>17717</v>
      </c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>
        <f t="shared" si="7"/>
        <v>17717</v>
      </c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6"/>
    </row>
    <row r="100" spans="1:166" ht="12.75" x14ac:dyDescent="0.2">
      <c r="A100" s="88" t="s">
        <v>87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9"/>
      <c r="AK100" s="37"/>
      <c r="AL100" s="38"/>
      <c r="AM100" s="38"/>
      <c r="AN100" s="38"/>
      <c r="AO100" s="38"/>
      <c r="AP100" s="38"/>
      <c r="AQ100" s="38" t="s">
        <v>140</v>
      </c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25">
        <v>42500</v>
      </c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>
        <v>42500</v>
      </c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>
        <v>42500</v>
      </c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>
        <f t="shared" si="5"/>
        <v>42500</v>
      </c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>
        <f t="shared" si="6"/>
        <v>0</v>
      </c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>
        <f t="shared" si="7"/>
        <v>0</v>
      </c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6"/>
    </row>
    <row r="101" spans="1:166" ht="24.2" customHeight="1" x14ac:dyDescent="0.2">
      <c r="A101" s="88" t="s">
        <v>89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9"/>
      <c r="AK101" s="37"/>
      <c r="AL101" s="38"/>
      <c r="AM101" s="38"/>
      <c r="AN101" s="38"/>
      <c r="AO101" s="38"/>
      <c r="AP101" s="38"/>
      <c r="AQ101" s="38" t="s">
        <v>141</v>
      </c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25">
        <v>746133.32</v>
      </c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>
        <v>746133.32</v>
      </c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>
        <v>746133.32</v>
      </c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>
        <f t="shared" si="5"/>
        <v>746133.32</v>
      </c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>
        <f t="shared" si="6"/>
        <v>0</v>
      </c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>
        <f t="shared" si="7"/>
        <v>0</v>
      </c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6"/>
    </row>
    <row r="102" spans="1:166" ht="24.2" customHeight="1" x14ac:dyDescent="0.2">
      <c r="A102" s="88" t="s">
        <v>106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9"/>
      <c r="AK102" s="37"/>
      <c r="AL102" s="38"/>
      <c r="AM102" s="38"/>
      <c r="AN102" s="38"/>
      <c r="AO102" s="38"/>
      <c r="AP102" s="38"/>
      <c r="AQ102" s="38" t="s">
        <v>142</v>
      </c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25">
        <v>4000</v>
      </c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>
        <v>4000</v>
      </c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>
        <v>4000</v>
      </c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>
        <f t="shared" si="5"/>
        <v>4000</v>
      </c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>
        <f t="shared" si="6"/>
        <v>0</v>
      </c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>
        <f t="shared" si="7"/>
        <v>0</v>
      </c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6"/>
    </row>
    <row r="103" spans="1:166" ht="24.2" customHeight="1" x14ac:dyDescent="0.2">
      <c r="A103" s="88" t="s">
        <v>120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9"/>
      <c r="AK103" s="37"/>
      <c r="AL103" s="38"/>
      <c r="AM103" s="38"/>
      <c r="AN103" s="38"/>
      <c r="AO103" s="38"/>
      <c r="AP103" s="38"/>
      <c r="AQ103" s="38" t="s">
        <v>143</v>
      </c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25">
        <v>240866.68</v>
      </c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>
        <v>240866.68</v>
      </c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>
        <v>240866.68</v>
      </c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>
        <f t="shared" si="5"/>
        <v>240866.68</v>
      </c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>
        <f t="shared" si="6"/>
        <v>0</v>
      </c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>
        <f t="shared" si="7"/>
        <v>0</v>
      </c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6"/>
    </row>
    <row r="104" spans="1:166" ht="12.75" x14ac:dyDescent="0.2">
      <c r="A104" s="88" t="s">
        <v>87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9"/>
      <c r="AK104" s="37"/>
      <c r="AL104" s="38"/>
      <c r="AM104" s="38"/>
      <c r="AN104" s="38"/>
      <c r="AO104" s="38"/>
      <c r="AP104" s="38"/>
      <c r="AQ104" s="38" t="s">
        <v>144</v>
      </c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25">
        <v>12000</v>
      </c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>
        <v>12000</v>
      </c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>
        <v>12000</v>
      </c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>
        <f t="shared" si="5"/>
        <v>12000</v>
      </c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>
        <f t="shared" si="6"/>
        <v>0</v>
      </c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>
        <f t="shared" si="7"/>
        <v>0</v>
      </c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6"/>
    </row>
    <row r="105" spans="1:166" ht="12.75" x14ac:dyDescent="0.2">
      <c r="A105" s="88" t="s">
        <v>87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9"/>
      <c r="AK105" s="37"/>
      <c r="AL105" s="38"/>
      <c r="AM105" s="38"/>
      <c r="AN105" s="38"/>
      <c r="AO105" s="38"/>
      <c r="AP105" s="38"/>
      <c r="AQ105" s="38" t="s">
        <v>145</v>
      </c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25">
        <v>4200</v>
      </c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>
        <v>4200</v>
      </c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>
        <v>4200</v>
      </c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>
        <f t="shared" si="5"/>
        <v>4200</v>
      </c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>
        <f t="shared" si="6"/>
        <v>0</v>
      </c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>
        <f t="shared" si="7"/>
        <v>0</v>
      </c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6"/>
    </row>
    <row r="106" spans="1:166" ht="36.4" customHeight="1" x14ac:dyDescent="0.2">
      <c r="A106" s="88" t="s">
        <v>146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9"/>
      <c r="AK106" s="37"/>
      <c r="AL106" s="38"/>
      <c r="AM106" s="38"/>
      <c r="AN106" s="38"/>
      <c r="AO106" s="38"/>
      <c r="AP106" s="38"/>
      <c r="AQ106" s="38" t="s">
        <v>147</v>
      </c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25">
        <v>405800</v>
      </c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>
        <v>405800</v>
      </c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>
        <v>405800</v>
      </c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>
        <f t="shared" si="5"/>
        <v>405800</v>
      </c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>
        <f t="shared" si="6"/>
        <v>0</v>
      </c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>
        <f t="shared" si="7"/>
        <v>0</v>
      </c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6"/>
    </row>
    <row r="107" spans="1:166" ht="36.4" customHeight="1" x14ac:dyDescent="0.2">
      <c r="A107" s="88" t="s">
        <v>148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9"/>
      <c r="AK107" s="37"/>
      <c r="AL107" s="38"/>
      <c r="AM107" s="38"/>
      <c r="AN107" s="38"/>
      <c r="AO107" s="38"/>
      <c r="AP107" s="38"/>
      <c r="AQ107" s="38" t="s">
        <v>149</v>
      </c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25">
        <v>750600</v>
      </c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>
        <v>750600</v>
      </c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>
        <v>750600</v>
      </c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>
        <f t="shared" si="5"/>
        <v>750600</v>
      </c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>
        <f t="shared" si="6"/>
        <v>0</v>
      </c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>
        <f t="shared" si="7"/>
        <v>0</v>
      </c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6"/>
    </row>
    <row r="108" spans="1:166" ht="12.75" x14ac:dyDescent="0.2">
      <c r="A108" s="88" t="s">
        <v>87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9"/>
      <c r="AK108" s="37"/>
      <c r="AL108" s="38"/>
      <c r="AM108" s="38"/>
      <c r="AN108" s="38"/>
      <c r="AO108" s="38"/>
      <c r="AP108" s="38"/>
      <c r="AQ108" s="38" t="s">
        <v>150</v>
      </c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25">
        <v>14520</v>
      </c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>
        <v>14520</v>
      </c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>
        <v>14520</v>
      </c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>
        <f t="shared" si="5"/>
        <v>14520</v>
      </c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>
        <f t="shared" si="6"/>
        <v>0</v>
      </c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>
        <f t="shared" si="7"/>
        <v>0</v>
      </c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6"/>
    </row>
    <row r="109" spans="1:166" ht="36.4" customHeight="1" x14ac:dyDescent="0.2">
      <c r="A109" s="88" t="s">
        <v>148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9"/>
      <c r="AK109" s="37"/>
      <c r="AL109" s="38"/>
      <c r="AM109" s="38"/>
      <c r="AN109" s="38"/>
      <c r="AO109" s="38"/>
      <c r="AP109" s="38"/>
      <c r="AQ109" s="38" t="s">
        <v>151</v>
      </c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25">
        <v>105800</v>
      </c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>
        <v>105800</v>
      </c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>
        <v>105800</v>
      </c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>
        <f t="shared" si="5"/>
        <v>105800</v>
      </c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>
        <f t="shared" si="6"/>
        <v>0</v>
      </c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>
        <f t="shared" si="7"/>
        <v>0</v>
      </c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6"/>
    </row>
    <row r="110" spans="1:166" ht="24" customHeight="1" x14ac:dyDescent="0.2">
      <c r="A110" s="85" t="s">
        <v>152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6"/>
      <c r="AK110" s="14" t="s">
        <v>153</v>
      </c>
      <c r="AL110" s="15"/>
      <c r="AM110" s="15"/>
      <c r="AN110" s="15"/>
      <c r="AO110" s="15"/>
      <c r="AP110" s="15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9">
        <v>-1183213.17</v>
      </c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>
        <v>-1183213.17</v>
      </c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>
        <v>54122.99</v>
      </c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25">
        <f t="shared" si="5"/>
        <v>54122.99</v>
      </c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10"/>
    </row>
    <row r="111" spans="1:166" ht="24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</row>
    <row r="112" spans="1:166" ht="35.2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</row>
    <row r="113" spans="1:166" ht="35.2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</row>
    <row r="114" spans="1:166" ht="12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</row>
    <row r="115" spans="1:166" ht="8.2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</row>
    <row r="116" spans="1:166" ht="9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</row>
    <row r="117" spans="1:16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6" t="s">
        <v>154</v>
      </c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6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2" t="s">
        <v>155</v>
      </c>
    </row>
    <row r="118" spans="1:166" ht="12.75" customHeight="1" x14ac:dyDescent="0.2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  <c r="DN118" s="84"/>
      <c r="DO118" s="84"/>
      <c r="DP118" s="84"/>
      <c r="DQ118" s="84"/>
      <c r="DR118" s="84"/>
      <c r="DS118" s="84"/>
      <c r="DT118" s="84"/>
      <c r="DU118" s="84"/>
      <c r="DV118" s="84"/>
      <c r="DW118" s="84"/>
      <c r="DX118" s="84"/>
      <c r="DY118" s="84"/>
      <c r="DZ118" s="84"/>
      <c r="EA118" s="84"/>
      <c r="EB118" s="84"/>
      <c r="EC118" s="84"/>
      <c r="ED118" s="84"/>
      <c r="EE118" s="84"/>
      <c r="EF118" s="84"/>
      <c r="EG118" s="84"/>
      <c r="EH118" s="84"/>
      <c r="EI118" s="84"/>
      <c r="EJ118" s="84"/>
      <c r="EK118" s="84"/>
      <c r="EL118" s="84"/>
      <c r="EM118" s="84"/>
      <c r="EN118" s="84"/>
      <c r="EO118" s="84"/>
      <c r="EP118" s="84"/>
      <c r="EQ118" s="84"/>
      <c r="ER118" s="84"/>
      <c r="ES118" s="84"/>
      <c r="ET118" s="84"/>
      <c r="EU118" s="84"/>
      <c r="EV118" s="84"/>
      <c r="EW118" s="84"/>
      <c r="EX118" s="84"/>
      <c r="EY118" s="84"/>
      <c r="EZ118" s="84"/>
      <c r="FA118" s="84"/>
      <c r="FB118" s="84"/>
      <c r="FC118" s="84"/>
      <c r="FD118" s="84"/>
      <c r="FE118" s="84"/>
      <c r="FF118" s="84"/>
      <c r="FG118" s="84"/>
      <c r="FH118" s="84"/>
      <c r="FI118" s="84"/>
      <c r="FJ118" s="84"/>
    </row>
    <row r="119" spans="1:166" ht="11.25" customHeight="1" x14ac:dyDescent="0.2">
      <c r="A119" s="77" t="s">
        <v>19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82"/>
      <c r="AP119" s="76" t="s">
        <v>20</v>
      </c>
      <c r="AQ119" s="77"/>
      <c r="AR119" s="77"/>
      <c r="AS119" s="77"/>
      <c r="AT119" s="77"/>
      <c r="AU119" s="82"/>
      <c r="AV119" s="76" t="s">
        <v>156</v>
      </c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82"/>
      <c r="BL119" s="76" t="s">
        <v>71</v>
      </c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82"/>
      <c r="CF119" s="73" t="s">
        <v>23</v>
      </c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  <c r="DD119" s="74"/>
      <c r="DE119" s="74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4"/>
      <c r="DU119" s="74"/>
      <c r="DV119" s="74"/>
      <c r="DW119" s="74"/>
      <c r="DX119" s="74"/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/>
      <c r="EL119" s="74"/>
      <c r="EM119" s="74"/>
      <c r="EN119" s="74"/>
      <c r="EO119" s="74"/>
      <c r="EP119" s="74"/>
      <c r="EQ119" s="74"/>
      <c r="ER119" s="74"/>
      <c r="ES119" s="75"/>
      <c r="ET119" s="76" t="s">
        <v>24</v>
      </c>
      <c r="EU119" s="77"/>
      <c r="EV119" s="77"/>
      <c r="EW119" s="77"/>
      <c r="EX119" s="77"/>
      <c r="EY119" s="77"/>
      <c r="EZ119" s="77"/>
      <c r="FA119" s="77"/>
      <c r="FB119" s="77"/>
      <c r="FC119" s="77"/>
      <c r="FD119" s="77"/>
      <c r="FE119" s="77"/>
      <c r="FF119" s="77"/>
      <c r="FG119" s="77"/>
      <c r="FH119" s="77"/>
      <c r="FI119" s="77"/>
      <c r="FJ119" s="78"/>
    </row>
    <row r="120" spans="1:166" ht="69.75" customHeight="1" x14ac:dyDescent="0.2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3"/>
      <c r="AP120" s="79"/>
      <c r="AQ120" s="80"/>
      <c r="AR120" s="80"/>
      <c r="AS120" s="80"/>
      <c r="AT120" s="80"/>
      <c r="AU120" s="83"/>
      <c r="AV120" s="79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3"/>
      <c r="BL120" s="79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3"/>
      <c r="CF120" s="74" t="s">
        <v>157</v>
      </c>
      <c r="CG120" s="74"/>
      <c r="CH120" s="74"/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5"/>
      <c r="CW120" s="73" t="s">
        <v>26</v>
      </c>
      <c r="CX120" s="74"/>
      <c r="CY120" s="74"/>
      <c r="CZ120" s="74"/>
      <c r="DA120" s="74"/>
      <c r="DB120" s="74"/>
      <c r="DC120" s="74"/>
      <c r="DD120" s="74"/>
      <c r="DE120" s="74"/>
      <c r="DF120" s="74"/>
      <c r="DG120" s="74"/>
      <c r="DH120" s="74"/>
      <c r="DI120" s="74"/>
      <c r="DJ120" s="74"/>
      <c r="DK120" s="74"/>
      <c r="DL120" s="74"/>
      <c r="DM120" s="75"/>
      <c r="DN120" s="73" t="s">
        <v>27</v>
      </c>
      <c r="DO120" s="74"/>
      <c r="DP120" s="74"/>
      <c r="DQ120" s="74"/>
      <c r="DR120" s="74"/>
      <c r="DS120" s="74"/>
      <c r="DT120" s="74"/>
      <c r="DU120" s="74"/>
      <c r="DV120" s="74"/>
      <c r="DW120" s="74"/>
      <c r="DX120" s="74"/>
      <c r="DY120" s="74"/>
      <c r="DZ120" s="74"/>
      <c r="EA120" s="74"/>
      <c r="EB120" s="74"/>
      <c r="EC120" s="74"/>
      <c r="ED120" s="75"/>
      <c r="EE120" s="73" t="s">
        <v>28</v>
      </c>
      <c r="EF120" s="74"/>
      <c r="EG120" s="74"/>
      <c r="EH120" s="74"/>
      <c r="EI120" s="74"/>
      <c r="EJ120" s="74"/>
      <c r="EK120" s="74"/>
      <c r="EL120" s="74"/>
      <c r="EM120" s="74"/>
      <c r="EN120" s="74"/>
      <c r="EO120" s="74"/>
      <c r="EP120" s="74"/>
      <c r="EQ120" s="74"/>
      <c r="ER120" s="74"/>
      <c r="ES120" s="75"/>
      <c r="ET120" s="79"/>
      <c r="EU120" s="80"/>
      <c r="EV120" s="80"/>
      <c r="EW120" s="80"/>
      <c r="EX120" s="80"/>
      <c r="EY120" s="80"/>
      <c r="EZ120" s="80"/>
      <c r="FA120" s="80"/>
      <c r="FB120" s="80"/>
      <c r="FC120" s="80"/>
      <c r="FD120" s="80"/>
      <c r="FE120" s="80"/>
      <c r="FF120" s="80"/>
      <c r="FG120" s="80"/>
      <c r="FH120" s="80"/>
      <c r="FI120" s="80"/>
      <c r="FJ120" s="81"/>
    </row>
    <row r="121" spans="1:166" ht="12" customHeight="1" x14ac:dyDescent="0.2">
      <c r="A121" s="70">
        <v>1</v>
      </c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1"/>
      <c r="AP121" s="67">
        <v>2</v>
      </c>
      <c r="AQ121" s="68"/>
      <c r="AR121" s="68"/>
      <c r="AS121" s="68"/>
      <c r="AT121" s="68"/>
      <c r="AU121" s="69"/>
      <c r="AV121" s="67">
        <v>3</v>
      </c>
      <c r="AW121" s="68"/>
      <c r="AX121" s="68"/>
      <c r="AY121" s="68"/>
      <c r="AZ121" s="68"/>
      <c r="BA121" s="68"/>
      <c r="BB121" s="68"/>
      <c r="BC121" s="68"/>
      <c r="BD121" s="68"/>
      <c r="BE121" s="56"/>
      <c r="BF121" s="56"/>
      <c r="BG121" s="56"/>
      <c r="BH121" s="56"/>
      <c r="BI121" s="56"/>
      <c r="BJ121" s="56"/>
      <c r="BK121" s="72"/>
      <c r="BL121" s="67">
        <v>4</v>
      </c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9"/>
      <c r="CF121" s="67">
        <v>5</v>
      </c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9"/>
      <c r="CW121" s="67">
        <v>6</v>
      </c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9"/>
      <c r="DN121" s="67">
        <v>7</v>
      </c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9"/>
      <c r="EE121" s="67">
        <v>8</v>
      </c>
      <c r="EF121" s="68"/>
      <c r="EG121" s="68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  <c r="ES121" s="69"/>
      <c r="ET121" s="55">
        <v>9</v>
      </c>
      <c r="EU121" s="56"/>
      <c r="EV121" s="56"/>
      <c r="EW121" s="56"/>
      <c r="EX121" s="56"/>
      <c r="EY121" s="56"/>
      <c r="EZ121" s="56"/>
      <c r="FA121" s="56"/>
      <c r="FB121" s="56"/>
      <c r="FC121" s="56"/>
      <c r="FD121" s="56"/>
      <c r="FE121" s="56"/>
      <c r="FF121" s="56"/>
      <c r="FG121" s="56"/>
      <c r="FH121" s="56"/>
      <c r="FI121" s="56"/>
      <c r="FJ121" s="57"/>
    </row>
    <row r="122" spans="1:166" ht="37.5" customHeight="1" x14ac:dyDescent="0.2">
      <c r="A122" s="58" t="s">
        <v>158</v>
      </c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9"/>
      <c r="AP122" s="60" t="s">
        <v>159</v>
      </c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2"/>
      <c r="BF122" s="63"/>
      <c r="BG122" s="63"/>
      <c r="BH122" s="63"/>
      <c r="BI122" s="63"/>
      <c r="BJ122" s="63"/>
      <c r="BK122" s="64"/>
      <c r="BL122" s="65">
        <v>1183213.17</v>
      </c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>
        <v>-54122.99</v>
      </c>
      <c r="CG122" s="65"/>
      <c r="CH122" s="65"/>
      <c r="CI122" s="65"/>
      <c r="CJ122" s="65"/>
      <c r="CK122" s="65"/>
      <c r="CL122" s="65"/>
      <c r="CM122" s="65"/>
      <c r="CN122" s="65"/>
      <c r="CO122" s="65"/>
      <c r="CP122" s="65"/>
      <c r="CQ122" s="65"/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5"/>
      <c r="DL122" s="65"/>
      <c r="DM122" s="65"/>
      <c r="DN122" s="65"/>
      <c r="DO122" s="65"/>
      <c r="DP122" s="65"/>
      <c r="DQ122" s="65"/>
      <c r="DR122" s="65"/>
      <c r="DS122" s="65"/>
      <c r="DT122" s="65"/>
      <c r="DU122" s="65"/>
      <c r="DV122" s="65"/>
      <c r="DW122" s="65"/>
      <c r="DX122" s="65"/>
      <c r="DY122" s="65"/>
      <c r="DZ122" s="65"/>
      <c r="EA122" s="65"/>
      <c r="EB122" s="65"/>
      <c r="EC122" s="65"/>
      <c r="ED122" s="65"/>
      <c r="EE122" s="65">
        <f t="shared" ref="EE122:EE136" si="8">CF122+CW122+DN122</f>
        <v>-54122.99</v>
      </c>
      <c r="EF122" s="65"/>
      <c r="EG122" s="65"/>
      <c r="EH122" s="65"/>
      <c r="EI122" s="65"/>
      <c r="EJ122" s="65"/>
      <c r="EK122" s="65"/>
      <c r="EL122" s="65"/>
      <c r="EM122" s="65"/>
      <c r="EN122" s="65"/>
      <c r="EO122" s="65"/>
      <c r="EP122" s="65"/>
      <c r="EQ122" s="65"/>
      <c r="ER122" s="65"/>
      <c r="ES122" s="65"/>
      <c r="ET122" s="65">
        <f t="shared" ref="ET122:ET127" si="9">BL122-CF122-CW122-DN122</f>
        <v>1237336.1599999999</v>
      </c>
      <c r="EU122" s="65"/>
      <c r="EV122" s="65"/>
      <c r="EW122" s="65"/>
      <c r="EX122" s="65"/>
      <c r="EY122" s="65"/>
      <c r="EZ122" s="65"/>
      <c r="FA122" s="65"/>
      <c r="FB122" s="65"/>
      <c r="FC122" s="65"/>
      <c r="FD122" s="65"/>
      <c r="FE122" s="65"/>
      <c r="FF122" s="65"/>
      <c r="FG122" s="65"/>
      <c r="FH122" s="65"/>
      <c r="FI122" s="65"/>
      <c r="FJ122" s="66"/>
    </row>
    <row r="123" spans="1:166" ht="36.75" customHeight="1" x14ac:dyDescent="0.2">
      <c r="A123" s="52" t="s">
        <v>160</v>
      </c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3"/>
      <c r="AP123" s="37" t="s">
        <v>161</v>
      </c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9"/>
      <c r="BF123" s="31"/>
      <c r="BG123" s="31"/>
      <c r="BH123" s="31"/>
      <c r="BI123" s="31"/>
      <c r="BJ123" s="31"/>
      <c r="BK123" s="32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2">
        <f t="shared" si="8"/>
        <v>0</v>
      </c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4"/>
      <c r="ET123" s="22">
        <f t="shared" si="9"/>
        <v>0</v>
      </c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54"/>
    </row>
    <row r="124" spans="1:166" ht="17.25" customHeight="1" x14ac:dyDescent="0.2">
      <c r="A124" s="40" t="s">
        <v>162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1"/>
      <c r="AP124" s="42"/>
      <c r="AQ124" s="43"/>
      <c r="AR124" s="43"/>
      <c r="AS124" s="43"/>
      <c r="AT124" s="43"/>
      <c r="AU124" s="44"/>
      <c r="AV124" s="45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7"/>
      <c r="BL124" s="48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50"/>
      <c r="CF124" s="48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50"/>
      <c r="CW124" s="48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50"/>
      <c r="DN124" s="48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50"/>
      <c r="EE124" s="25">
        <f t="shared" si="8"/>
        <v>0</v>
      </c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>
        <f t="shared" si="9"/>
        <v>0</v>
      </c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6"/>
    </row>
    <row r="125" spans="1:166" ht="24" customHeight="1" x14ac:dyDescent="0.2">
      <c r="A125" s="52" t="s">
        <v>163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3"/>
      <c r="AP125" s="37" t="s">
        <v>164</v>
      </c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9"/>
      <c r="BF125" s="31"/>
      <c r="BG125" s="31"/>
      <c r="BH125" s="31"/>
      <c r="BI125" s="31"/>
      <c r="BJ125" s="31"/>
      <c r="BK125" s="32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>
        <f t="shared" si="8"/>
        <v>0</v>
      </c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>
        <f t="shared" si="9"/>
        <v>0</v>
      </c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6"/>
    </row>
    <row r="126" spans="1:166" ht="17.25" customHeight="1" x14ac:dyDescent="0.2">
      <c r="A126" s="40" t="s">
        <v>162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1"/>
      <c r="AP126" s="42"/>
      <c r="AQ126" s="43"/>
      <c r="AR126" s="43"/>
      <c r="AS126" s="43"/>
      <c r="AT126" s="43"/>
      <c r="AU126" s="44"/>
      <c r="AV126" s="45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7"/>
      <c r="BL126" s="48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50"/>
      <c r="CF126" s="48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50"/>
      <c r="CW126" s="48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50"/>
      <c r="DN126" s="48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50"/>
      <c r="EE126" s="25">
        <f t="shared" si="8"/>
        <v>0</v>
      </c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>
        <f t="shared" si="9"/>
        <v>0</v>
      </c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6"/>
    </row>
    <row r="127" spans="1:166" ht="31.5" customHeight="1" x14ac:dyDescent="0.2">
      <c r="A127" s="51" t="s">
        <v>165</v>
      </c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37" t="s">
        <v>166</v>
      </c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9"/>
      <c r="BF127" s="31"/>
      <c r="BG127" s="31"/>
      <c r="BH127" s="31"/>
      <c r="BI127" s="31"/>
      <c r="BJ127" s="31"/>
      <c r="BK127" s="32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>
        <f t="shared" si="8"/>
        <v>0</v>
      </c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>
        <f t="shared" si="9"/>
        <v>0</v>
      </c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6"/>
    </row>
    <row r="128" spans="1:166" ht="15" customHeight="1" x14ac:dyDescent="0.2">
      <c r="A128" s="28" t="s">
        <v>167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37" t="s">
        <v>168</v>
      </c>
      <c r="AQ128" s="38"/>
      <c r="AR128" s="38"/>
      <c r="AS128" s="38"/>
      <c r="AT128" s="38"/>
      <c r="AU128" s="38"/>
      <c r="AV128" s="15"/>
      <c r="AW128" s="15"/>
      <c r="AX128" s="15"/>
      <c r="AY128" s="15"/>
      <c r="AZ128" s="15"/>
      <c r="BA128" s="15"/>
      <c r="BB128" s="15"/>
      <c r="BC128" s="15"/>
      <c r="BD128" s="15"/>
      <c r="BE128" s="16"/>
      <c r="BF128" s="17"/>
      <c r="BG128" s="17"/>
      <c r="BH128" s="17"/>
      <c r="BI128" s="17"/>
      <c r="BJ128" s="17"/>
      <c r="BK128" s="18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>
        <f t="shared" si="8"/>
        <v>0</v>
      </c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6"/>
    </row>
    <row r="129" spans="1:166" ht="15" customHeight="1" x14ac:dyDescent="0.2">
      <c r="A129" s="28" t="s">
        <v>169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9"/>
      <c r="AP129" s="30" t="s">
        <v>170</v>
      </c>
      <c r="AQ129" s="31"/>
      <c r="AR129" s="31"/>
      <c r="AS129" s="31"/>
      <c r="AT129" s="31"/>
      <c r="AU129" s="32"/>
      <c r="AV129" s="33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5"/>
      <c r="BL129" s="22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4"/>
      <c r="CF129" s="22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4"/>
      <c r="CW129" s="22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4"/>
      <c r="DN129" s="22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4"/>
      <c r="EE129" s="25">
        <f t="shared" si="8"/>
        <v>0</v>
      </c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6"/>
    </row>
    <row r="130" spans="1:166" ht="31.5" customHeight="1" x14ac:dyDescent="0.2">
      <c r="A130" s="27" t="s">
        <v>171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36"/>
      <c r="AP130" s="37" t="s">
        <v>172</v>
      </c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9"/>
      <c r="BF130" s="31"/>
      <c r="BG130" s="31"/>
      <c r="BH130" s="31"/>
      <c r="BI130" s="31"/>
      <c r="BJ130" s="31"/>
      <c r="BK130" s="32"/>
      <c r="BL130" s="25">
        <v>1183213.17</v>
      </c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>
        <v>-54122.99</v>
      </c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>
        <f t="shared" si="8"/>
        <v>-54122.99</v>
      </c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6"/>
    </row>
    <row r="131" spans="1:166" ht="38.25" customHeight="1" x14ac:dyDescent="0.2">
      <c r="A131" s="27" t="s">
        <v>173</v>
      </c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9"/>
      <c r="AP131" s="30" t="s">
        <v>174</v>
      </c>
      <c r="AQ131" s="31"/>
      <c r="AR131" s="31"/>
      <c r="AS131" s="31"/>
      <c r="AT131" s="31"/>
      <c r="AU131" s="32"/>
      <c r="AV131" s="33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5"/>
      <c r="BL131" s="22">
        <v>1183213.17</v>
      </c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4"/>
      <c r="CF131" s="22">
        <v>-54122.99</v>
      </c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4"/>
      <c r="CW131" s="22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4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>
        <f t="shared" si="8"/>
        <v>-54122.99</v>
      </c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6"/>
    </row>
    <row r="132" spans="1:166" ht="36" customHeight="1" x14ac:dyDescent="0.2">
      <c r="A132" s="27" t="s">
        <v>175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9"/>
      <c r="AP132" s="37" t="s">
        <v>176</v>
      </c>
      <c r="AQ132" s="38"/>
      <c r="AR132" s="38"/>
      <c r="AS132" s="38"/>
      <c r="AT132" s="38"/>
      <c r="AU132" s="38"/>
      <c r="AV132" s="15"/>
      <c r="AW132" s="15"/>
      <c r="AX132" s="15"/>
      <c r="AY132" s="15"/>
      <c r="AZ132" s="15"/>
      <c r="BA132" s="15"/>
      <c r="BB132" s="15"/>
      <c r="BC132" s="15"/>
      <c r="BD132" s="15"/>
      <c r="BE132" s="16"/>
      <c r="BF132" s="17"/>
      <c r="BG132" s="17"/>
      <c r="BH132" s="17"/>
      <c r="BI132" s="17"/>
      <c r="BJ132" s="17"/>
      <c r="BK132" s="18"/>
      <c r="BL132" s="25">
        <v>-7466988.9299999997</v>
      </c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>
        <v>-8604611.9399999995</v>
      </c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>
        <f t="shared" si="8"/>
        <v>-8604611.9399999995</v>
      </c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6"/>
    </row>
    <row r="133" spans="1:166" ht="26.25" customHeight="1" x14ac:dyDescent="0.2">
      <c r="A133" s="27" t="s">
        <v>177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9"/>
      <c r="AP133" s="30" t="s">
        <v>178</v>
      </c>
      <c r="AQ133" s="31"/>
      <c r="AR133" s="31"/>
      <c r="AS133" s="31"/>
      <c r="AT133" s="31"/>
      <c r="AU133" s="32"/>
      <c r="AV133" s="33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5"/>
      <c r="BL133" s="22">
        <v>8650202.0999999996</v>
      </c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4"/>
      <c r="CF133" s="22">
        <v>8550488.9499999993</v>
      </c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4"/>
      <c r="CW133" s="22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4"/>
      <c r="DN133" s="22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4"/>
      <c r="EE133" s="25">
        <f t="shared" si="8"/>
        <v>8550488.9499999993</v>
      </c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6"/>
    </row>
    <row r="134" spans="1:166" ht="27.75" customHeight="1" x14ac:dyDescent="0.2">
      <c r="A134" s="27" t="s">
        <v>179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36"/>
      <c r="AP134" s="37" t="s">
        <v>180</v>
      </c>
      <c r="AQ134" s="38"/>
      <c r="AR134" s="38"/>
      <c r="AS134" s="38"/>
      <c r="AT134" s="38"/>
      <c r="AU134" s="38"/>
      <c r="AV134" s="15"/>
      <c r="AW134" s="15"/>
      <c r="AX134" s="15"/>
      <c r="AY134" s="15"/>
      <c r="AZ134" s="15"/>
      <c r="BA134" s="15"/>
      <c r="BB134" s="15"/>
      <c r="BC134" s="15"/>
      <c r="BD134" s="15"/>
      <c r="BE134" s="16"/>
      <c r="BF134" s="17"/>
      <c r="BG134" s="17"/>
      <c r="BH134" s="17"/>
      <c r="BI134" s="17"/>
      <c r="BJ134" s="17"/>
      <c r="BK134" s="18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2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4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>
        <f t="shared" si="8"/>
        <v>0</v>
      </c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6"/>
    </row>
    <row r="135" spans="1:166" ht="24" customHeight="1" x14ac:dyDescent="0.2">
      <c r="A135" s="27" t="s">
        <v>181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9"/>
      <c r="AP135" s="30" t="s">
        <v>182</v>
      </c>
      <c r="AQ135" s="31"/>
      <c r="AR135" s="31"/>
      <c r="AS135" s="31"/>
      <c r="AT135" s="31"/>
      <c r="AU135" s="32"/>
      <c r="AV135" s="33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5"/>
      <c r="BL135" s="22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4"/>
      <c r="CF135" s="22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4"/>
      <c r="CW135" s="22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4"/>
      <c r="DN135" s="22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4"/>
      <c r="EE135" s="25">
        <f t="shared" si="8"/>
        <v>0</v>
      </c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6"/>
    </row>
    <row r="136" spans="1:166" ht="25.5" customHeight="1" x14ac:dyDescent="0.2">
      <c r="A136" s="11" t="s">
        <v>183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3"/>
      <c r="AP136" s="14" t="s">
        <v>184</v>
      </c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6"/>
      <c r="BF136" s="17"/>
      <c r="BG136" s="17"/>
      <c r="BH136" s="17"/>
      <c r="BI136" s="17"/>
      <c r="BJ136" s="17"/>
      <c r="BK136" s="18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19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1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>
        <f t="shared" si="8"/>
        <v>0</v>
      </c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10"/>
    </row>
    <row r="137" spans="1:16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6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6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6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6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66" ht="7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6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1.25" customHeight="1" x14ac:dyDescent="0.2">
      <c r="A145" s="2"/>
      <c r="B145" s="2"/>
      <c r="C145" s="2"/>
      <c r="D145" s="2"/>
      <c r="E145" s="7"/>
      <c r="F145" s="7"/>
      <c r="G145" s="1"/>
      <c r="H145" s="1"/>
      <c r="I145" s="1"/>
      <c r="J145" s="1"/>
      <c r="K145" s="1"/>
      <c r="L145" s="1"/>
      <c r="M145" s="1"/>
      <c r="N145" s="1"/>
    </row>
    <row r="146" spans="1:14" ht="9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</sheetData>
  <mergeCells count="1035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A49:FJ49"/>
    <mergeCell ref="A50:AJ51"/>
    <mergeCell ref="AK50:AP51"/>
    <mergeCell ref="AQ50:BB51"/>
    <mergeCell ref="BC50:BT51"/>
    <mergeCell ref="EX51:FJ51"/>
    <mergeCell ref="BU50:CG51"/>
    <mergeCell ref="CH50:EJ50"/>
    <mergeCell ref="EK50:FJ50"/>
    <mergeCell ref="CH51:CW51"/>
    <mergeCell ref="CX51:DJ51"/>
    <mergeCell ref="DK51:DW51"/>
    <mergeCell ref="DX51:EJ51"/>
    <mergeCell ref="EK51:EW51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CH53:CW53"/>
    <mergeCell ref="CX53:DJ53"/>
    <mergeCell ref="DK53:DW53"/>
    <mergeCell ref="DX53:EJ53"/>
    <mergeCell ref="EK53:EW53"/>
    <mergeCell ref="EX53:FJ53"/>
    <mergeCell ref="CX52:DJ52"/>
    <mergeCell ref="DK52:DW52"/>
    <mergeCell ref="DX52:EJ52"/>
    <mergeCell ref="EK52:EW52"/>
    <mergeCell ref="EX52:FJ52"/>
    <mergeCell ref="A53:AJ53"/>
    <mergeCell ref="AK53:AP53"/>
    <mergeCell ref="AQ53:BB53"/>
    <mergeCell ref="BC53:BT53"/>
    <mergeCell ref="BU53:CG53"/>
    <mergeCell ref="A52:AJ52"/>
    <mergeCell ref="AK52:AP52"/>
    <mergeCell ref="AQ52:BB52"/>
    <mergeCell ref="BC52:BT52"/>
    <mergeCell ref="BU52:CG52"/>
    <mergeCell ref="CH52:CW52"/>
    <mergeCell ref="EK55:EW55"/>
    <mergeCell ref="EX55:FJ55"/>
    <mergeCell ref="BU55:CG55"/>
    <mergeCell ref="CH55:CW55"/>
    <mergeCell ref="CX55:DJ55"/>
    <mergeCell ref="DK55:DW55"/>
    <mergeCell ref="CX54:DJ54"/>
    <mergeCell ref="A55:AJ55"/>
    <mergeCell ref="AK55:AP55"/>
    <mergeCell ref="AQ55:BB55"/>
    <mergeCell ref="BC55:BT55"/>
    <mergeCell ref="DX55:EJ55"/>
    <mergeCell ref="EK54:EW54"/>
    <mergeCell ref="EX54:FJ54"/>
    <mergeCell ref="A54:AJ54"/>
    <mergeCell ref="AK54:AP54"/>
    <mergeCell ref="AQ54:BB54"/>
    <mergeCell ref="BC54:BT54"/>
    <mergeCell ref="BU54:CG54"/>
    <mergeCell ref="DK54:DW54"/>
    <mergeCell ref="DX54:EJ54"/>
    <mergeCell ref="CH54:CW54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CF119:ES119"/>
    <mergeCell ref="ET119:FJ120"/>
    <mergeCell ref="CF120:CV120"/>
    <mergeCell ref="CW120:DM120"/>
    <mergeCell ref="DN120:ED120"/>
    <mergeCell ref="EE120:ES120"/>
    <mergeCell ref="EK110:EW110"/>
    <mergeCell ref="EX110:FJ110"/>
    <mergeCell ref="BU110:CG110"/>
    <mergeCell ref="CH110:CW110"/>
    <mergeCell ref="CX110:DJ110"/>
    <mergeCell ref="A119:AO120"/>
    <mergeCell ref="AP119:AU120"/>
    <mergeCell ref="AV119:BK120"/>
    <mergeCell ref="BL119:CE120"/>
    <mergeCell ref="A118:FJ118"/>
    <mergeCell ref="DX110:EJ110"/>
    <mergeCell ref="DK110:DW110"/>
    <mergeCell ref="A110:AJ110"/>
    <mergeCell ref="AK110:AP110"/>
    <mergeCell ref="AQ110:BB110"/>
    <mergeCell ref="BC110:BT110"/>
    <mergeCell ref="ET121:FJ121"/>
    <mergeCell ref="A122:AO122"/>
    <mergeCell ref="AP122:AU122"/>
    <mergeCell ref="AV122:BK122"/>
    <mergeCell ref="BL122:CE122"/>
    <mergeCell ref="CF122:CV122"/>
    <mergeCell ref="CW122:DM122"/>
    <mergeCell ref="DN122:ED122"/>
    <mergeCell ref="EE122:ES122"/>
    <mergeCell ref="ET122:FJ122"/>
    <mergeCell ref="CF121:CV121"/>
    <mergeCell ref="CW121:DM121"/>
    <mergeCell ref="DN121:ED121"/>
    <mergeCell ref="EE121:ES121"/>
    <mergeCell ref="A121:AO121"/>
    <mergeCell ref="AP121:AU121"/>
    <mergeCell ref="AV121:BK121"/>
    <mergeCell ref="BL121:CE121"/>
    <mergeCell ref="A124:AO124"/>
    <mergeCell ref="AP124:AU124"/>
    <mergeCell ref="AV124:BK124"/>
    <mergeCell ref="BL124:CE124"/>
    <mergeCell ref="A125:AO125"/>
    <mergeCell ref="AP125:AU125"/>
    <mergeCell ref="AV125:BK125"/>
    <mergeCell ref="BL125:CE125"/>
    <mergeCell ref="DN123:ED123"/>
    <mergeCell ref="EE123:ES123"/>
    <mergeCell ref="ET123:FJ123"/>
    <mergeCell ref="ET124:FJ124"/>
    <mergeCell ref="CF124:CV124"/>
    <mergeCell ref="CW124:DM124"/>
    <mergeCell ref="DN124:ED124"/>
    <mergeCell ref="EE124:ES124"/>
    <mergeCell ref="A123:AO123"/>
    <mergeCell ref="AP123:AU123"/>
    <mergeCell ref="AV123:BK123"/>
    <mergeCell ref="BL123:CE123"/>
    <mergeCell ref="CF123:CV123"/>
    <mergeCell ref="CW123:DM123"/>
    <mergeCell ref="A126:AO126"/>
    <mergeCell ref="AP126:AU126"/>
    <mergeCell ref="AV126:BK126"/>
    <mergeCell ref="BL126:CE126"/>
    <mergeCell ref="A127:AO127"/>
    <mergeCell ref="AP127:AU127"/>
    <mergeCell ref="AV127:BK127"/>
    <mergeCell ref="BL127:CE127"/>
    <mergeCell ref="CF125:CV125"/>
    <mergeCell ref="CW125:DM125"/>
    <mergeCell ref="DN125:ED125"/>
    <mergeCell ref="EE125:ES125"/>
    <mergeCell ref="ET125:FJ125"/>
    <mergeCell ref="ET126:FJ126"/>
    <mergeCell ref="CF126:CV126"/>
    <mergeCell ref="CW126:DM126"/>
    <mergeCell ref="DN126:ED126"/>
    <mergeCell ref="EE126:ES126"/>
    <mergeCell ref="CW128:DM128"/>
    <mergeCell ref="DN128:ED128"/>
    <mergeCell ref="EE128:ES128"/>
    <mergeCell ref="ET128:FJ128"/>
    <mergeCell ref="ET129:FJ129"/>
    <mergeCell ref="A129:AO129"/>
    <mergeCell ref="AP129:AU129"/>
    <mergeCell ref="AV129:BK129"/>
    <mergeCell ref="BL129:CE129"/>
    <mergeCell ref="CF129:CV129"/>
    <mergeCell ref="CF127:CV127"/>
    <mergeCell ref="CW127:DM127"/>
    <mergeCell ref="DN127:ED127"/>
    <mergeCell ref="EE127:ES127"/>
    <mergeCell ref="ET127:FJ127"/>
    <mergeCell ref="A128:AO128"/>
    <mergeCell ref="AP128:AU128"/>
    <mergeCell ref="AV128:BK128"/>
    <mergeCell ref="BL128:CE128"/>
    <mergeCell ref="CF128:CV128"/>
    <mergeCell ref="A131:AO131"/>
    <mergeCell ref="AP131:AU131"/>
    <mergeCell ref="AV131:BK131"/>
    <mergeCell ref="BL131:CE131"/>
    <mergeCell ref="ET131:FJ131"/>
    <mergeCell ref="A132:AO132"/>
    <mergeCell ref="AP132:AU132"/>
    <mergeCell ref="AV132:BK132"/>
    <mergeCell ref="BL132:CE132"/>
    <mergeCell ref="CF132:CV132"/>
    <mergeCell ref="EE130:ES130"/>
    <mergeCell ref="ET130:FJ130"/>
    <mergeCell ref="CF131:CV131"/>
    <mergeCell ref="CW131:DM131"/>
    <mergeCell ref="DN131:ED131"/>
    <mergeCell ref="EE131:ES131"/>
    <mergeCell ref="CW129:DM129"/>
    <mergeCell ref="DN129:ED129"/>
    <mergeCell ref="EE129:ES129"/>
    <mergeCell ref="A130:AO130"/>
    <mergeCell ref="AP130:AU130"/>
    <mergeCell ref="AV130:BK130"/>
    <mergeCell ref="BL130:CE130"/>
    <mergeCell ref="CF130:CV130"/>
    <mergeCell ref="CW130:DM130"/>
    <mergeCell ref="DN130:ED130"/>
    <mergeCell ref="A133:AO133"/>
    <mergeCell ref="AP133:AU133"/>
    <mergeCell ref="AV133:BK133"/>
    <mergeCell ref="BL133:CE133"/>
    <mergeCell ref="ET133:FJ133"/>
    <mergeCell ref="A134:AO134"/>
    <mergeCell ref="AP134:AU134"/>
    <mergeCell ref="AV134:BK134"/>
    <mergeCell ref="BL134:CE134"/>
    <mergeCell ref="CF134:CV134"/>
    <mergeCell ref="CW132:DM132"/>
    <mergeCell ref="DN132:ED132"/>
    <mergeCell ref="EE132:ES132"/>
    <mergeCell ref="ET132:FJ132"/>
    <mergeCell ref="CF133:CV133"/>
    <mergeCell ref="CW133:DM133"/>
    <mergeCell ref="DN133:ED133"/>
    <mergeCell ref="EE133:ES133"/>
    <mergeCell ref="ET136:FJ136"/>
    <mergeCell ref="A136:AO136"/>
    <mergeCell ref="AP136:AU136"/>
    <mergeCell ref="AV136:BK136"/>
    <mergeCell ref="BL136:CE136"/>
    <mergeCell ref="CF136:CV136"/>
    <mergeCell ref="CW135:DM135"/>
    <mergeCell ref="DN135:ED135"/>
    <mergeCell ref="EE135:ES135"/>
    <mergeCell ref="CW136:DM136"/>
    <mergeCell ref="DN136:ED136"/>
    <mergeCell ref="EE136:ES136"/>
    <mergeCell ref="CW134:DM134"/>
    <mergeCell ref="DN134:ED134"/>
    <mergeCell ref="EE134:ES134"/>
    <mergeCell ref="ET134:FJ134"/>
    <mergeCell ref="A135:AO135"/>
    <mergeCell ref="AP135:AU135"/>
    <mergeCell ref="AV135:BK135"/>
    <mergeCell ref="BL135:CE135"/>
    <mergeCell ref="ET135:FJ135"/>
    <mergeCell ref="CF135:CV13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azna-admin-to</dc:creator>
  <dc:description>POI HSSF rep:2.55.0.66</dc:description>
  <cp:lastModifiedBy>azna-admin-to</cp:lastModifiedBy>
  <dcterms:created xsi:type="dcterms:W3CDTF">2023-01-23T13:45:16Z</dcterms:created>
  <dcterms:modified xsi:type="dcterms:W3CDTF">2023-01-24T05:40:15Z</dcterms:modified>
</cp:coreProperties>
</file>