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3 04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ГР'!$H$119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DX47" i="1"/>
  <c r="EK47" i="1" s="1"/>
  <c r="EX47" i="1"/>
  <c r="DX48" i="1"/>
  <c r="EK48" i="1" s="1"/>
  <c r="EX48" i="1"/>
  <c r="DX49" i="1"/>
  <c r="EK49" i="1" s="1"/>
  <c r="EX49" i="1"/>
  <c r="DX50" i="1"/>
  <c r="EK50" i="1" s="1"/>
  <c r="DX51" i="1"/>
  <c r="EK51" i="1" s="1"/>
  <c r="EX51" i="1"/>
  <c r="DX52" i="1"/>
  <c r="EK52" i="1" s="1"/>
  <c r="EX52" i="1"/>
  <c r="DX53" i="1"/>
  <c r="EK53" i="1" s="1"/>
  <c r="EX53" i="1"/>
  <c r="DX54" i="1"/>
  <c r="EK54" i="1" s="1"/>
  <c r="EX54" i="1"/>
  <c r="DX55" i="1"/>
  <c r="EK55" i="1" s="1"/>
  <c r="EX55" i="1"/>
  <c r="DX56" i="1"/>
  <c r="EK56" i="1" s="1"/>
  <c r="DX57" i="1"/>
  <c r="EK57" i="1" s="1"/>
  <c r="EX57" i="1"/>
  <c r="DX58" i="1"/>
  <c r="EK58" i="1" s="1"/>
  <c r="DX59" i="1"/>
  <c r="EK59" i="1" s="1"/>
  <c r="EX59" i="1"/>
  <c r="DX60" i="1"/>
  <c r="EK60" i="1" s="1"/>
  <c r="EX60" i="1"/>
  <c r="DX61" i="1"/>
  <c r="EK61" i="1" s="1"/>
  <c r="EX61" i="1"/>
  <c r="DX62" i="1"/>
  <c r="EK62" i="1" s="1"/>
  <c r="DX63" i="1"/>
  <c r="EK63" i="1" s="1"/>
  <c r="EX63" i="1"/>
  <c r="DX64" i="1"/>
  <c r="EK64" i="1" s="1"/>
  <c r="EX64" i="1"/>
  <c r="DX65" i="1"/>
  <c r="EK65" i="1" s="1"/>
  <c r="EX65" i="1"/>
  <c r="DX66" i="1"/>
  <c r="EK66" i="1" s="1"/>
  <c r="DX67" i="1"/>
  <c r="EK67" i="1" s="1"/>
  <c r="EX67" i="1"/>
  <c r="DX68" i="1"/>
  <c r="EK68" i="1" s="1"/>
  <c r="DX69" i="1"/>
  <c r="EK69" i="1" s="1"/>
  <c r="EX69" i="1"/>
  <c r="DX70" i="1"/>
  <c r="EK70" i="1" s="1"/>
  <c r="EX70" i="1"/>
  <c r="DX71" i="1"/>
  <c r="EK71" i="1" s="1"/>
  <c r="EX71" i="1"/>
  <c r="DX72" i="1"/>
  <c r="EK72" i="1" s="1"/>
  <c r="DX73" i="1"/>
  <c r="EK73" i="1" s="1"/>
  <c r="EX73" i="1"/>
  <c r="DX74" i="1"/>
  <c r="EK74" i="1" s="1"/>
  <c r="EX74" i="1"/>
  <c r="DX75" i="1"/>
  <c r="EK75" i="1" s="1"/>
  <c r="EX75" i="1"/>
  <c r="DX76" i="1"/>
  <c r="EK76" i="1" s="1"/>
  <c r="DX77" i="1"/>
  <c r="EK77" i="1" s="1"/>
  <c r="EX77" i="1"/>
  <c r="DX78" i="1"/>
  <c r="EK78" i="1" s="1"/>
  <c r="EX78" i="1"/>
  <c r="DX79" i="1"/>
  <c r="EK79" i="1" s="1"/>
  <c r="EX79" i="1"/>
  <c r="DX80" i="1"/>
  <c r="EK80" i="1" s="1"/>
  <c r="EX80" i="1"/>
  <c r="DX81" i="1"/>
  <c r="EK81" i="1" s="1"/>
  <c r="EX81" i="1"/>
  <c r="DX82" i="1"/>
  <c r="EK82" i="1" s="1"/>
  <c r="DX83" i="1"/>
  <c r="EK83" i="1" s="1"/>
  <c r="EX83" i="1"/>
  <c r="DX84" i="1"/>
  <c r="EE96" i="1"/>
  <c r="ET96" i="1"/>
  <c r="EE97" i="1"/>
  <c r="ET97" i="1"/>
  <c r="EE98" i="1"/>
  <c r="ET98" i="1"/>
  <c r="EE99" i="1"/>
  <c r="ET99" i="1"/>
  <c r="EE100" i="1"/>
  <c r="ET100" i="1"/>
  <c r="EE101" i="1"/>
  <c r="ET101" i="1"/>
  <c r="EE102" i="1"/>
  <c r="EE103" i="1"/>
  <c r="EE104" i="1"/>
  <c r="EE105" i="1"/>
  <c r="EE106" i="1"/>
  <c r="EE107" i="1"/>
  <c r="EE108" i="1"/>
  <c r="EE109" i="1"/>
  <c r="EE110" i="1"/>
  <c r="EX82" i="1" l="1"/>
  <c r="EX66" i="1"/>
  <c r="EX62" i="1"/>
  <c r="EX58" i="1"/>
  <c r="EX50" i="1"/>
  <c r="EX76" i="1"/>
  <c r="EX72" i="1"/>
  <c r="EX68" i="1"/>
  <c r="EX56" i="1"/>
</calcChain>
</file>

<file path=xl/sharedStrings.xml><?xml version="1.0" encoding="utf-8"?>
<sst xmlns="http://schemas.openxmlformats.org/spreadsheetml/2006/main" count="188" uniqueCount="150">
  <si>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</si>
  <si>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</si>
  <si>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</si>
  <si>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</si>
  <si>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</si>
  <si>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</si>
  <si>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</si>
  <si>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</si>
  <si>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</si>
  <si>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</si>
  <si>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</si>
  <si>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</si>
  <si>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</si>
  <si>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</si>
  <si>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</si>
  <si>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</si>
  <si>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01.05.2023 г.</t>
  </si>
  <si>
    <t>12.05.2023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</si>
  <si>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</si>
  <si>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</si>
  <si>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</si>
  <si>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</si>
  <si>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</si>
  <si>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</si>
  <si>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</si>
  <si>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</si>
  <si>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</si>
  <si>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</si>
  <si>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</si>
  <si>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</si>
  <si>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</si>
  <si>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</si>
  <si>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</si>
  <si>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</si>
  <si>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</si>
  <si>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</si>
  <si>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</si>
  <si>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</si>
  <si>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</si>
  <si>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</si>
  <si>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</si>
  <si>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</si>
  <si>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</si>
  <si>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</si>
  <si>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</si>
  <si>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</si>
  <si>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Прочие доходы от компенсации затрат бюджетов сельских поселений</t>
  </si>
  <si>
    <t>29211302995100000130136</t>
  </si>
  <si>
    <t>Невыясненные поступления, зачисляемые в бюджеты сельских поселений</t>
  </si>
  <si>
    <t>29211701050100000180181</t>
  </si>
  <si>
    <t>Средства самообложения граждан, зачисляемые в бюджеты сельских поселений</t>
  </si>
  <si>
    <t>29211714030100000150155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</si>
  <si>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</si>
  <si>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</si>
  <si>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</si>
  <si>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</si>
  <si>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</si>
  <si>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</si>
  <si>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</si>
  <si>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</si>
  <si>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</si>
  <si>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</si>
  <si>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</si>
  <si>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</si>
  <si>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</si>
  <si>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</si>
  <si>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</si>
  <si>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</si>
  <si>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11901029900002030121211</t>
  </si>
  <si>
    <t>Начисления на выплаты по оплате труда</t>
  </si>
  <si>
    <t>11901029900002030129213</t>
  </si>
  <si>
    <t>Работы, услуги по содержанию имущества</t>
  </si>
  <si>
    <t>11901046710010990244225</t>
  </si>
  <si>
    <t>11901049900002040121211</t>
  </si>
  <si>
    <t>11901049900002040129213</t>
  </si>
  <si>
    <t>Услуги связи</t>
  </si>
  <si>
    <t>11901049900002040244221</t>
  </si>
  <si>
    <t>Коммунальные услуги</t>
  </si>
  <si>
    <t>11901049900002040244223</t>
  </si>
  <si>
    <t>11901049900002040244225</t>
  </si>
  <si>
    <t>Прочие работы, услуги</t>
  </si>
  <si>
    <t>11901049900002040244226</t>
  </si>
  <si>
    <t>Страхование</t>
  </si>
  <si>
    <t>11901049900002040244227</t>
  </si>
  <si>
    <t>Увеличение стоимости горюче-смазочных материалов</t>
  </si>
  <si>
    <t>11901049900002040244343</t>
  </si>
  <si>
    <t>11901049900002040247223</t>
  </si>
  <si>
    <t>Налоги, пошлины и сборы</t>
  </si>
  <si>
    <t>11901049900002040852291</t>
  </si>
  <si>
    <t>Расходы</t>
  </si>
  <si>
    <t>11901119900007411870200</t>
  </si>
  <si>
    <t>11901139900002950851291</t>
  </si>
  <si>
    <t>11901139900092030244225</t>
  </si>
  <si>
    <t>11901139900092030244227</t>
  </si>
  <si>
    <t>11901139900092030852291</t>
  </si>
  <si>
    <t>11901139900092410244227</t>
  </si>
  <si>
    <t>11901139900097080244226</t>
  </si>
  <si>
    <t>11902039900051180121211</t>
  </si>
  <si>
    <t>11902039900051180129213</t>
  </si>
  <si>
    <t>Увеличение стоимости прочих оборотных запасов (материалов)</t>
  </si>
  <si>
    <t>11902039900051180244346</t>
  </si>
  <si>
    <t>11903106710010990852291</t>
  </si>
  <si>
    <t>11904069900090430244225</t>
  </si>
  <si>
    <t>Транспортные услуги</t>
  </si>
  <si>
    <t>11904127900003150244222</t>
  </si>
  <si>
    <t>11905039900078010244226</t>
  </si>
  <si>
    <t>11905039900078010247223</t>
  </si>
  <si>
    <t>11905039900078040244223</t>
  </si>
  <si>
    <t>11905039900078050244222</t>
  </si>
  <si>
    <t>11907078830121450244226</t>
  </si>
  <si>
    <t>11908010840144091851291</t>
  </si>
  <si>
    <t>Перечисления другим бюджетам бюджетной системы Российской Федерации</t>
  </si>
  <si>
    <t>11908019900025600540251</t>
  </si>
  <si>
    <t>11911028610112870244226</t>
  </si>
  <si>
    <t>11914039900020860521251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</si>
  <si>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</si>
  <si>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</si>
  <si>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</si>
  <si>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</si>
  <si>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</si>
  <si>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</si>
  <si>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</si>
  <si>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</si>
  <si>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</si>
  <si>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</si>
  <si>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</si>
  <si>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</si>
  <si>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</si>
  <si>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</si>
  <si>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</si>
  <si>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</si>
  <si>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</si>
  <si>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</si>
  <si>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</si>
  <si>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</si>
  <si>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</si>
  <si>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</si>
  <si>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</si>
  <si>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</si>
  <si>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</si>
  <si>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</si>
  <si>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</si>
  <si>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</si>
  <si>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</si>
  <si>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</si>
  <si>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</si>
  <si>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</si>
  <si>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</si>
  <si>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Тумутукского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</si>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</sst>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0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1"/>
      <c r="ES4" s="1"/>
      <c r="ET4" s="66" t="s">
        <v>4</v>
      </c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8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5" t="s">
        <v>6</v>
      </c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96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9" t="s">
        <v>16</v>
      </c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9" t="s">
        <v>17</v>
      </c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97"/>
    </row>
    <row r="7" spans="1:166" ht="15" customHeight="1" x14ac:dyDescent="0.2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"/>
      <c r="BD7" s="1"/>
      <c r="BE7" s="104" t="s">
        <v>148</v>
      </c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1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103"/>
    </row>
    <row r="8" spans="1:166" ht="1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"/>
      <c r="BD8" s="1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9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4"/>
    </row>
    <row r="9" spans="1:166" ht="15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"/>
      <c r="BD9" s="1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9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4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7" t="s">
        <v>149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9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97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9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97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8">
        <v>383</v>
      </c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2" t="s">
        <v>18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81"/>
      <c r="AN16" s="75" t="s">
        <v>20</v>
      </c>
      <c r="AO16" s="76"/>
      <c r="AP16" s="76"/>
      <c r="AQ16" s="76"/>
      <c r="AR16" s="76"/>
      <c r="AS16" s="81"/>
      <c r="AT16" s="75" t="s">
        <v>21</v>
      </c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81"/>
      <c r="BJ16" s="75" t="s">
        <v>22</v>
      </c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81"/>
      <c r="CF16" s="72" t="s">
        <v>23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4"/>
      <c r="ET16" s="75" t="s">
        <v>24</v>
      </c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7"/>
    </row>
    <row r="17" spans="1:166" ht="57.75" customHeight="1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2"/>
      <c r="AN17" s="78"/>
      <c r="AO17" s="79"/>
      <c r="AP17" s="79"/>
      <c r="AQ17" s="79"/>
      <c r="AR17" s="79"/>
      <c r="AS17" s="82"/>
      <c r="AT17" s="78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82"/>
      <c r="BJ17" s="78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82"/>
      <c r="CF17" s="73" t="s">
        <v>25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4"/>
      <c r="CW17" s="72" t="s">
        <v>26</v>
      </c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4"/>
      <c r="DN17" s="72" t="s">
        <v>27</v>
      </c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4"/>
      <c r="EE17" s="72" t="s">
        <v>28</v>
      </c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4"/>
      <c r="ET17" s="78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80"/>
    </row>
    <row r="18" spans="1:166" ht="12" customHeight="1" x14ac:dyDescent="0.2">
      <c r="A18" s="69">
        <v>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  <c r="AN18" s="66">
        <v>2</v>
      </c>
      <c r="AO18" s="67"/>
      <c r="AP18" s="67"/>
      <c r="AQ18" s="67"/>
      <c r="AR18" s="67"/>
      <c r="AS18" s="68"/>
      <c r="AT18" s="66">
        <v>3</v>
      </c>
      <c r="AU18" s="67"/>
      <c r="AV18" s="67"/>
      <c r="AW18" s="67"/>
      <c r="AX18" s="67"/>
      <c r="AY18" s="67"/>
      <c r="AZ18" s="67"/>
      <c r="BA18" s="67"/>
      <c r="BB18" s="67"/>
      <c r="BC18" s="55"/>
      <c r="BD18" s="55"/>
      <c r="BE18" s="55"/>
      <c r="BF18" s="55"/>
      <c r="BG18" s="55"/>
      <c r="BH18" s="55"/>
      <c r="BI18" s="71"/>
      <c r="BJ18" s="66">
        <v>4</v>
      </c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8"/>
      <c r="CF18" s="66">
        <v>5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8"/>
      <c r="CW18" s="66">
        <v>6</v>
      </c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8"/>
      <c r="DN18" s="66">
        <v>7</v>
      </c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8"/>
      <c r="EE18" s="66">
        <v>8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8"/>
      <c r="ET18" s="54">
        <v>9</v>
      </c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6"/>
    </row>
    <row r="19" spans="1:166" ht="15" customHeight="1" x14ac:dyDescent="0.2">
      <c r="A19" s="89" t="s">
        <v>29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59" t="s">
        <v>30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2"/>
      <c r="BF19" s="62"/>
      <c r="BG19" s="62"/>
      <c r="BH19" s="62"/>
      <c r="BI19" s="63"/>
      <c r="BJ19" s="64">
        <v>4069072.64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>
        <v>2468285.9900000002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>
        <f t="shared" ref="EE19:EE32" si="0">CF19+CW19+DN19</f>
        <v>2468285.9900000002</v>
      </c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>
        <f t="shared" ref="ET19:ET32" si="1">BJ19-EE19</f>
        <v>1600786.65</v>
      </c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5"/>
    </row>
    <row r="20" spans="1:166" ht="15" customHeight="1" x14ac:dyDescent="0.2">
      <c r="A20" s="27" t="s">
        <v>31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36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/>
      <c r="BD20" s="30"/>
      <c r="BE20" s="30"/>
      <c r="BF20" s="30"/>
      <c r="BG20" s="30"/>
      <c r="BH20" s="30"/>
      <c r="BI20" s="31"/>
      <c r="BJ20" s="24">
        <v>4069072.64</v>
      </c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>
        <v>2468285.9900000002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1">
        <f t="shared" si="0"/>
        <v>2468285.9900000002</v>
      </c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3"/>
      <c r="ET20" s="24">
        <f t="shared" si="1"/>
        <v>1600786.65</v>
      </c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5"/>
    </row>
    <row r="21" spans="1:166" ht="121.5" customHeight="1" x14ac:dyDescent="0.2">
      <c r="A21" s="91" t="s">
        <v>32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8"/>
      <c r="AN21" s="36"/>
      <c r="AO21" s="37"/>
      <c r="AP21" s="37"/>
      <c r="AQ21" s="37"/>
      <c r="AR21" s="37"/>
      <c r="AS21" s="37"/>
      <c r="AT21" s="37" t="s">
        <v>33</v>
      </c>
      <c r="AU21" s="37"/>
      <c r="AV21" s="37"/>
      <c r="AW21" s="37"/>
      <c r="AX21" s="37"/>
      <c r="AY21" s="37"/>
      <c r="AZ21" s="37"/>
      <c r="BA21" s="37"/>
      <c r="BB21" s="37"/>
      <c r="BC21" s="38"/>
      <c r="BD21" s="30"/>
      <c r="BE21" s="30"/>
      <c r="BF21" s="30"/>
      <c r="BG21" s="30"/>
      <c r="BH21" s="30"/>
      <c r="BI21" s="31"/>
      <c r="BJ21" s="24">
        <v>471000</v>
      </c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>
        <v>50894.35</v>
      </c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1">
        <f t="shared" si="0"/>
        <v>50894.35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3"/>
      <c r="ET21" s="24">
        <f t="shared" si="1"/>
        <v>420105.65</v>
      </c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5"/>
    </row>
    <row r="22" spans="1:166" ht="85.15" customHeight="1" x14ac:dyDescent="0.2">
      <c r="A22" s="87" t="s">
        <v>34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8"/>
      <c r="AN22" s="36"/>
      <c r="AO22" s="37"/>
      <c r="AP22" s="37"/>
      <c r="AQ22" s="37"/>
      <c r="AR22" s="37"/>
      <c r="AS22" s="37"/>
      <c r="AT22" s="37" t="s">
        <v>35</v>
      </c>
      <c r="AU22" s="37"/>
      <c r="AV22" s="37"/>
      <c r="AW22" s="37"/>
      <c r="AX22" s="37"/>
      <c r="AY22" s="37"/>
      <c r="AZ22" s="37"/>
      <c r="BA22" s="37"/>
      <c r="BB22" s="37"/>
      <c r="BC22" s="38"/>
      <c r="BD22" s="30"/>
      <c r="BE22" s="30"/>
      <c r="BF22" s="30"/>
      <c r="BG22" s="30"/>
      <c r="BH22" s="30"/>
      <c r="BI22" s="31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>
        <v>-7.72</v>
      </c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1">
        <f t="shared" si="0"/>
        <v>-7.72</v>
      </c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3"/>
      <c r="ET22" s="24">
        <f t="shared" si="1"/>
        <v>7.72</v>
      </c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5"/>
    </row>
    <row r="23" spans="1:166" ht="48.6" customHeight="1" x14ac:dyDescent="0.2">
      <c r="A23" s="87" t="s">
        <v>36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8"/>
      <c r="AN23" s="36"/>
      <c r="AO23" s="37"/>
      <c r="AP23" s="37"/>
      <c r="AQ23" s="37"/>
      <c r="AR23" s="37"/>
      <c r="AS23" s="37"/>
      <c r="AT23" s="37" t="s">
        <v>37</v>
      </c>
      <c r="AU23" s="37"/>
      <c r="AV23" s="37"/>
      <c r="AW23" s="37"/>
      <c r="AX23" s="37"/>
      <c r="AY23" s="37"/>
      <c r="AZ23" s="37"/>
      <c r="BA23" s="37"/>
      <c r="BB23" s="37"/>
      <c r="BC23" s="38"/>
      <c r="BD23" s="30"/>
      <c r="BE23" s="30"/>
      <c r="BF23" s="30"/>
      <c r="BG23" s="30"/>
      <c r="BH23" s="30"/>
      <c r="BI23" s="31"/>
      <c r="BJ23" s="24">
        <v>120000</v>
      </c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>
        <v>88912.17</v>
      </c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1">
        <f t="shared" si="0"/>
        <v>88912.17</v>
      </c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3"/>
      <c r="ET23" s="24">
        <f t="shared" si="1"/>
        <v>31087.83</v>
      </c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5"/>
    </row>
    <row r="24" spans="1:166" ht="97.15" customHeight="1" x14ac:dyDescent="0.2">
      <c r="A24" s="87" t="s">
        <v>38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8"/>
      <c r="AN24" s="36"/>
      <c r="AO24" s="37"/>
      <c r="AP24" s="37"/>
      <c r="AQ24" s="37"/>
      <c r="AR24" s="37"/>
      <c r="AS24" s="37"/>
      <c r="AT24" s="37" t="s">
        <v>39</v>
      </c>
      <c r="AU24" s="37"/>
      <c r="AV24" s="37"/>
      <c r="AW24" s="37"/>
      <c r="AX24" s="37"/>
      <c r="AY24" s="37"/>
      <c r="AZ24" s="37"/>
      <c r="BA24" s="37"/>
      <c r="BB24" s="37"/>
      <c r="BC24" s="38"/>
      <c r="BD24" s="30"/>
      <c r="BE24" s="30"/>
      <c r="BF24" s="30"/>
      <c r="BG24" s="30"/>
      <c r="BH24" s="30"/>
      <c r="BI24" s="31"/>
      <c r="BJ24" s="24">
        <v>174000</v>
      </c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>
        <v>1028.9000000000001</v>
      </c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1">
        <f t="shared" si="0"/>
        <v>1028.9000000000001</v>
      </c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3"/>
      <c r="ET24" s="24">
        <f t="shared" si="1"/>
        <v>172971.1</v>
      </c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5"/>
    </row>
    <row r="25" spans="1:166" ht="85.15" customHeight="1" x14ac:dyDescent="0.2">
      <c r="A25" s="87" t="s">
        <v>40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8"/>
      <c r="AN25" s="36"/>
      <c r="AO25" s="37"/>
      <c r="AP25" s="37"/>
      <c r="AQ25" s="37"/>
      <c r="AR25" s="37"/>
      <c r="AS25" s="37"/>
      <c r="AT25" s="37" t="s">
        <v>41</v>
      </c>
      <c r="AU25" s="37"/>
      <c r="AV25" s="37"/>
      <c r="AW25" s="37"/>
      <c r="AX25" s="37"/>
      <c r="AY25" s="37"/>
      <c r="AZ25" s="37"/>
      <c r="BA25" s="37"/>
      <c r="BB25" s="37"/>
      <c r="BC25" s="38"/>
      <c r="BD25" s="30"/>
      <c r="BE25" s="30"/>
      <c r="BF25" s="30"/>
      <c r="BG25" s="30"/>
      <c r="BH25" s="30"/>
      <c r="BI25" s="31"/>
      <c r="BJ25" s="24">
        <v>2364000</v>
      </c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>
        <v>1845792.41</v>
      </c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1">
        <f t="shared" si="0"/>
        <v>1845792.41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3"/>
      <c r="ET25" s="24">
        <f t="shared" si="1"/>
        <v>518207.59000000008</v>
      </c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5"/>
    </row>
    <row r="26" spans="1:166" ht="85.15" customHeight="1" x14ac:dyDescent="0.2">
      <c r="A26" s="87" t="s">
        <v>42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N26" s="36"/>
      <c r="AO26" s="37"/>
      <c r="AP26" s="37"/>
      <c r="AQ26" s="37"/>
      <c r="AR26" s="37"/>
      <c r="AS26" s="37"/>
      <c r="AT26" s="37" t="s">
        <v>43</v>
      </c>
      <c r="AU26" s="37"/>
      <c r="AV26" s="37"/>
      <c r="AW26" s="37"/>
      <c r="AX26" s="37"/>
      <c r="AY26" s="37"/>
      <c r="AZ26" s="37"/>
      <c r="BA26" s="37"/>
      <c r="BB26" s="37"/>
      <c r="BC26" s="38"/>
      <c r="BD26" s="30"/>
      <c r="BE26" s="30"/>
      <c r="BF26" s="30"/>
      <c r="BG26" s="30"/>
      <c r="BH26" s="30"/>
      <c r="BI26" s="31"/>
      <c r="BJ26" s="24">
        <v>600000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>
        <v>9610.15</v>
      </c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1">
        <f t="shared" si="0"/>
        <v>9610.15</v>
      </c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3"/>
      <c r="ET26" s="24">
        <f t="shared" si="1"/>
        <v>590389.85</v>
      </c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5"/>
    </row>
    <row r="27" spans="1:166" ht="85.15" customHeight="1" x14ac:dyDescent="0.2">
      <c r="A27" s="87" t="s">
        <v>44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8"/>
      <c r="AN27" s="36"/>
      <c r="AO27" s="37"/>
      <c r="AP27" s="37"/>
      <c r="AQ27" s="37"/>
      <c r="AR27" s="37"/>
      <c r="AS27" s="37"/>
      <c r="AT27" s="37" t="s">
        <v>45</v>
      </c>
      <c r="AU27" s="37"/>
      <c r="AV27" s="37"/>
      <c r="AW27" s="37"/>
      <c r="AX27" s="37"/>
      <c r="AY27" s="37"/>
      <c r="AZ27" s="37"/>
      <c r="BA27" s="37"/>
      <c r="BB27" s="37"/>
      <c r="BC27" s="38"/>
      <c r="BD27" s="30"/>
      <c r="BE27" s="30"/>
      <c r="BF27" s="30"/>
      <c r="BG27" s="30"/>
      <c r="BH27" s="30"/>
      <c r="BI27" s="31"/>
      <c r="BJ27" s="24">
        <v>5000</v>
      </c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>
        <v>1700</v>
      </c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1">
        <f t="shared" si="0"/>
        <v>1700</v>
      </c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3"/>
      <c r="ET27" s="24">
        <f t="shared" si="1"/>
        <v>3300</v>
      </c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5"/>
    </row>
    <row r="28" spans="1:166" ht="24.2" customHeight="1" x14ac:dyDescent="0.2">
      <c r="A28" s="87" t="s">
        <v>46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8"/>
      <c r="AN28" s="36"/>
      <c r="AO28" s="37"/>
      <c r="AP28" s="37"/>
      <c r="AQ28" s="37"/>
      <c r="AR28" s="37"/>
      <c r="AS28" s="37"/>
      <c r="AT28" s="37" t="s">
        <v>47</v>
      </c>
      <c r="AU28" s="37"/>
      <c r="AV28" s="37"/>
      <c r="AW28" s="37"/>
      <c r="AX28" s="37"/>
      <c r="AY28" s="37"/>
      <c r="AZ28" s="37"/>
      <c r="BA28" s="37"/>
      <c r="BB28" s="37"/>
      <c r="BC28" s="38"/>
      <c r="BD28" s="30"/>
      <c r="BE28" s="30"/>
      <c r="BF28" s="30"/>
      <c r="BG28" s="30"/>
      <c r="BH28" s="30"/>
      <c r="BI28" s="31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>
        <v>2710.72</v>
      </c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1">
        <f t="shared" si="0"/>
        <v>2710.72</v>
      </c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3"/>
      <c r="ET28" s="24">
        <f t="shared" si="1"/>
        <v>-2710.72</v>
      </c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5"/>
    </row>
    <row r="29" spans="1:166" ht="24.2" customHeight="1" x14ac:dyDescent="0.2">
      <c r="A29" s="87" t="s">
        <v>48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8"/>
      <c r="AN29" s="36"/>
      <c r="AO29" s="37"/>
      <c r="AP29" s="37"/>
      <c r="AQ29" s="37"/>
      <c r="AR29" s="37"/>
      <c r="AS29" s="37"/>
      <c r="AT29" s="37" t="s">
        <v>49</v>
      </c>
      <c r="AU29" s="37"/>
      <c r="AV29" s="37"/>
      <c r="AW29" s="37"/>
      <c r="AX29" s="37"/>
      <c r="AY29" s="37"/>
      <c r="AZ29" s="37"/>
      <c r="BA29" s="37"/>
      <c r="BB29" s="37"/>
      <c r="BC29" s="38"/>
      <c r="BD29" s="30"/>
      <c r="BE29" s="30"/>
      <c r="BF29" s="30"/>
      <c r="BG29" s="30"/>
      <c r="BH29" s="30"/>
      <c r="BI29" s="31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>
        <v>-13887</v>
      </c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1">
        <f t="shared" si="0"/>
        <v>-13887</v>
      </c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3"/>
      <c r="ET29" s="24">
        <f t="shared" si="1"/>
        <v>13887</v>
      </c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5"/>
    </row>
    <row r="30" spans="1:166" ht="36.4" customHeight="1" x14ac:dyDescent="0.2">
      <c r="A30" s="87" t="s">
        <v>50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36"/>
      <c r="AO30" s="37"/>
      <c r="AP30" s="37"/>
      <c r="AQ30" s="37"/>
      <c r="AR30" s="37"/>
      <c r="AS30" s="37"/>
      <c r="AT30" s="37" t="s">
        <v>51</v>
      </c>
      <c r="AU30" s="37"/>
      <c r="AV30" s="37"/>
      <c r="AW30" s="37"/>
      <c r="AX30" s="37"/>
      <c r="AY30" s="37"/>
      <c r="AZ30" s="37"/>
      <c r="BA30" s="37"/>
      <c r="BB30" s="37"/>
      <c r="BC30" s="38"/>
      <c r="BD30" s="30"/>
      <c r="BE30" s="30"/>
      <c r="BF30" s="30"/>
      <c r="BG30" s="30"/>
      <c r="BH30" s="30"/>
      <c r="BI30" s="31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>
        <v>322000</v>
      </c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1">
        <f t="shared" si="0"/>
        <v>322000</v>
      </c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3"/>
      <c r="ET30" s="24">
        <f t="shared" si="1"/>
        <v>-322000</v>
      </c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5"/>
    </row>
    <row r="31" spans="1:166" ht="60.75" customHeight="1" x14ac:dyDescent="0.2">
      <c r="A31" s="87" t="s">
        <v>52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36"/>
      <c r="AO31" s="37"/>
      <c r="AP31" s="37"/>
      <c r="AQ31" s="37"/>
      <c r="AR31" s="37"/>
      <c r="AS31" s="37"/>
      <c r="AT31" s="37" t="s">
        <v>53</v>
      </c>
      <c r="AU31" s="37"/>
      <c r="AV31" s="37"/>
      <c r="AW31" s="37"/>
      <c r="AX31" s="37"/>
      <c r="AY31" s="37"/>
      <c r="AZ31" s="37"/>
      <c r="BA31" s="37"/>
      <c r="BB31" s="37"/>
      <c r="BC31" s="38"/>
      <c r="BD31" s="30"/>
      <c r="BE31" s="30"/>
      <c r="BF31" s="30"/>
      <c r="BG31" s="30"/>
      <c r="BH31" s="30"/>
      <c r="BI31" s="31"/>
      <c r="BJ31" s="24">
        <v>126420</v>
      </c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>
        <v>63210</v>
      </c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1">
        <f t="shared" si="0"/>
        <v>63210</v>
      </c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3"/>
      <c r="ET31" s="24">
        <f t="shared" si="1"/>
        <v>63210</v>
      </c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5"/>
    </row>
    <row r="32" spans="1:166" ht="36.4" customHeight="1" x14ac:dyDescent="0.2">
      <c r="A32" s="87" t="s">
        <v>54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36"/>
      <c r="AO32" s="37"/>
      <c r="AP32" s="37"/>
      <c r="AQ32" s="37"/>
      <c r="AR32" s="37"/>
      <c r="AS32" s="37"/>
      <c r="AT32" s="37" t="s">
        <v>55</v>
      </c>
      <c r="AU32" s="37"/>
      <c r="AV32" s="37"/>
      <c r="AW32" s="37"/>
      <c r="AX32" s="37"/>
      <c r="AY32" s="37"/>
      <c r="AZ32" s="37"/>
      <c r="BA32" s="37"/>
      <c r="BB32" s="37"/>
      <c r="BC32" s="38"/>
      <c r="BD32" s="30"/>
      <c r="BE32" s="30"/>
      <c r="BF32" s="30"/>
      <c r="BG32" s="30"/>
      <c r="BH32" s="30"/>
      <c r="BI32" s="31"/>
      <c r="BJ32" s="24">
        <v>208652.64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>
        <v>96322.01</v>
      </c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1">
        <f t="shared" si="0"/>
        <v>96322.01</v>
      </c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3"/>
      <c r="ET32" s="24">
        <f t="shared" si="1"/>
        <v>112330.63000000002</v>
      </c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5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56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57</v>
      </c>
    </row>
    <row r="43" spans="1:166" ht="12.75" customHeight="1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</row>
    <row r="44" spans="1:166" ht="24" customHeight="1" x14ac:dyDescent="0.2">
      <c r="A44" s="76" t="s">
        <v>19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81"/>
      <c r="AK44" s="75" t="s">
        <v>20</v>
      </c>
      <c r="AL44" s="76"/>
      <c r="AM44" s="76"/>
      <c r="AN44" s="76"/>
      <c r="AO44" s="76"/>
      <c r="AP44" s="81"/>
      <c r="AQ44" s="75" t="s">
        <v>58</v>
      </c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81"/>
      <c r="BC44" s="75" t="s">
        <v>59</v>
      </c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81"/>
      <c r="BU44" s="75" t="s">
        <v>60</v>
      </c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81"/>
      <c r="CH44" s="72" t="s">
        <v>23</v>
      </c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4"/>
      <c r="EK44" s="72" t="s">
        <v>61</v>
      </c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90"/>
    </row>
    <row r="45" spans="1:166" ht="78.7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2"/>
      <c r="AK45" s="78"/>
      <c r="AL45" s="79"/>
      <c r="AM45" s="79"/>
      <c r="AN45" s="79"/>
      <c r="AO45" s="79"/>
      <c r="AP45" s="82"/>
      <c r="AQ45" s="78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82"/>
      <c r="BC45" s="78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82"/>
      <c r="BU45" s="78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82"/>
      <c r="CH45" s="73" t="s">
        <v>62</v>
      </c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4"/>
      <c r="CX45" s="72" t="s">
        <v>26</v>
      </c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4"/>
      <c r="DK45" s="72" t="s">
        <v>27</v>
      </c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4"/>
      <c r="DX45" s="72" t="s">
        <v>28</v>
      </c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4"/>
      <c r="EK45" s="78" t="s">
        <v>63</v>
      </c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82"/>
      <c r="EX45" s="72" t="s">
        <v>64</v>
      </c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90"/>
    </row>
    <row r="46" spans="1:166" ht="14.25" customHeight="1" x14ac:dyDescent="0.2">
      <c r="A46" s="69">
        <v>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66">
        <v>2</v>
      </c>
      <c r="AL46" s="67"/>
      <c r="AM46" s="67"/>
      <c r="AN46" s="67"/>
      <c r="AO46" s="67"/>
      <c r="AP46" s="68"/>
      <c r="AQ46" s="66">
        <v>3</v>
      </c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8"/>
      <c r="BC46" s="66">
        <v>4</v>
      </c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8"/>
      <c r="BU46" s="66">
        <v>5</v>
      </c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>
        <v>6</v>
      </c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8"/>
      <c r="CX46" s="66">
        <v>7</v>
      </c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8"/>
      <c r="DK46" s="66">
        <v>8</v>
      </c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8"/>
      <c r="DX46" s="66">
        <v>9</v>
      </c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8"/>
      <c r="EK46" s="66">
        <v>10</v>
      </c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54">
        <v>11</v>
      </c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6"/>
    </row>
    <row r="47" spans="1:166" ht="15" customHeight="1" x14ac:dyDescent="0.2">
      <c r="A47" s="89" t="s">
        <v>65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59" t="s">
        <v>66</v>
      </c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4">
        <v>4069072.64</v>
      </c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>
        <v>4069072.64</v>
      </c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>
        <v>1409734.6</v>
      </c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>
        <f t="shared" ref="DX47:DX84" si="2">CH47+CX47+DK47</f>
        <v>1409734.6</v>
      </c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>
        <f t="shared" ref="EK47:EK83" si="3">BC47-DX47</f>
        <v>2659338.04</v>
      </c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>
        <f t="shared" ref="EX47:EX83" si="4">BU47-DX47</f>
        <v>2659338.04</v>
      </c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5"/>
    </row>
    <row r="48" spans="1:166" ht="15" customHeight="1" x14ac:dyDescent="0.2">
      <c r="A48" s="27" t="s">
        <v>31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36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24">
        <v>4069072.64</v>
      </c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>
        <v>4069072.64</v>
      </c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>
        <v>1409734.6</v>
      </c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>
        <f t="shared" si="2"/>
        <v>1409734.6</v>
      </c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>
        <f t="shared" si="3"/>
        <v>2659338.04</v>
      </c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>
        <f t="shared" si="4"/>
        <v>2659338.04</v>
      </c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5"/>
    </row>
    <row r="49" spans="1:166" ht="12.75" x14ac:dyDescent="0.2">
      <c r="A49" s="87" t="s">
        <v>67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36"/>
      <c r="AL49" s="37"/>
      <c r="AM49" s="37"/>
      <c r="AN49" s="37"/>
      <c r="AO49" s="37"/>
      <c r="AP49" s="37"/>
      <c r="AQ49" s="37" t="s">
        <v>68</v>
      </c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24">
        <v>590100.47</v>
      </c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>
        <v>590100.47</v>
      </c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>
        <v>242534.33</v>
      </c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>
        <f t="shared" si="2"/>
        <v>242534.33</v>
      </c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>
        <f t="shared" si="3"/>
        <v>347566.14</v>
      </c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>
        <f t="shared" si="4"/>
        <v>347566.14</v>
      </c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5"/>
    </row>
    <row r="50" spans="1:166" ht="24.2" customHeight="1" x14ac:dyDescent="0.2">
      <c r="A50" s="87" t="s">
        <v>69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36"/>
      <c r="AL50" s="37"/>
      <c r="AM50" s="37"/>
      <c r="AN50" s="37"/>
      <c r="AO50" s="37"/>
      <c r="AP50" s="37"/>
      <c r="AQ50" s="37" t="s">
        <v>70</v>
      </c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24">
        <v>178210.34</v>
      </c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>
        <v>178210.34</v>
      </c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>
        <v>56208.25</v>
      </c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>
        <f t="shared" si="2"/>
        <v>56208.25</v>
      </c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>
        <f t="shared" si="3"/>
        <v>122002.09</v>
      </c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>
        <f t="shared" si="4"/>
        <v>122002.09</v>
      </c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5"/>
    </row>
    <row r="51" spans="1:166" ht="24.2" customHeight="1" x14ac:dyDescent="0.2">
      <c r="A51" s="87" t="s">
        <v>71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36"/>
      <c r="AL51" s="37"/>
      <c r="AM51" s="37"/>
      <c r="AN51" s="37"/>
      <c r="AO51" s="37"/>
      <c r="AP51" s="37"/>
      <c r="AQ51" s="37" t="s">
        <v>72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24">
        <v>12000</v>
      </c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>
        <v>12000</v>
      </c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>
        <f t="shared" si="2"/>
        <v>0</v>
      </c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>
        <f t="shared" si="3"/>
        <v>12000</v>
      </c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>
        <f t="shared" si="4"/>
        <v>12000</v>
      </c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5"/>
    </row>
    <row r="52" spans="1:166" ht="12.75" x14ac:dyDescent="0.2">
      <c r="A52" s="87" t="s">
        <v>67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36"/>
      <c r="AL52" s="37"/>
      <c r="AM52" s="37"/>
      <c r="AN52" s="37"/>
      <c r="AO52" s="37"/>
      <c r="AP52" s="37"/>
      <c r="AQ52" s="37" t="s">
        <v>73</v>
      </c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24">
        <v>628215.38</v>
      </c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>
        <v>628215.38</v>
      </c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>
        <v>182071.7</v>
      </c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>
        <f t="shared" si="2"/>
        <v>182071.7</v>
      </c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>
        <f t="shared" si="3"/>
        <v>446143.68</v>
      </c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>
        <f t="shared" si="4"/>
        <v>446143.68</v>
      </c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5"/>
    </row>
    <row r="53" spans="1:166" ht="24.2" customHeight="1" x14ac:dyDescent="0.2">
      <c r="A53" s="87" t="s">
        <v>69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K53" s="36"/>
      <c r="AL53" s="37"/>
      <c r="AM53" s="37"/>
      <c r="AN53" s="37"/>
      <c r="AO53" s="37"/>
      <c r="AP53" s="37"/>
      <c r="AQ53" s="37" t="s">
        <v>74</v>
      </c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24">
        <v>189721.05</v>
      </c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>
        <v>189721.05</v>
      </c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>
        <v>40559.81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>
        <f t="shared" si="2"/>
        <v>40559.81</v>
      </c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>
        <f t="shared" si="3"/>
        <v>149161.24</v>
      </c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>
        <f t="shared" si="4"/>
        <v>149161.24</v>
      </c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5"/>
    </row>
    <row r="54" spans="1:166" ht="12.75" x14ac:dyDescent="0.2">
      <c r="A54" s="87" t="s">
        <v>75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8"/>
      <c r="AK54" s="36"/>
      <c r="AL54" s="37"/>
      <c r="AM54" s="37"/>
      <c r="AN54" s="37"/>
      <c r="AO54" s="37"/>
      <c r="AP54" s="37"/>
      <c r="AQ54" s="37" t="s">
        <v>76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24">
        <v>14000</v>
      </c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>
        <v>14000</v>
      </c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>
        <v>3042.96</v>
      </c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>
        <f t="shared" si="2"/>
        <v>3042.96</v>
      </c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>
        <f t="shared" si="3"/>
        <v>10957.04</v>
      </c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>
        <f t="shared" si="4"/>
        <v>10957.04</v>
      </c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5"/>
    </row>
    <row r="55" spans="1:166" ht="12.75" x14ac:dyDescent="0.2">
      <c r="A55" s="87" t="s">
        <v>77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8"/>
      <c r="AK55" s="36"/>
      <c r="AL55" s="37"/>
      <c r="AM55" s="37"/>
      <c r="AN55" s="37"/>
      <c r="AO55" s="37"/>
      <c r="AP55" s="37"/>
      <c r="AQ55" s="37" t="s">
        <v>78</v>
      </c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24">
        <v>4286.0600000000004</v>
      </c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>
        <v>4286.0600000000004</v>
      </c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>
        <v>792.71</v>
      </c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>
        <f t="shared" si="2"/>
        <v>792.71</v>
      </c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>
        <f t="shared" si="3"/>
        <v>3493.3500000000004</v>
      </c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>
        <f t="shared" si="4"/>
        <v>3493.3500000000004</v>
      </c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5"/>
    </row>
    <row r="56" spans="1:166" ht="24.2" customHeight="1" x14ac:dyDescent="0.2">
      <c r="A56" s="87" t="s">
        <v>71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36"/>
      <c r="AL56" s="37"/>
      <c r="AM56" s="37"/>
      <c r="AN56" s="37"/>
      <c r="AO56" s="37"/>
      <c r="AP56" s="37"/>
      <c r="AQ56" s="37" t="s">
        <v>79</v>
      </c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24">
        <v>94689.05</v>
      </c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>
        <v>94689.05</v>
      </c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>
        <v>53000</v>
      </c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>
        <f t="shared" si="2"/>
        <v>53000</v>
      </c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>
        <f t="shared" si="3"/>
        <v>41689.050000000003</v>
      </c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>
        <f t="shared" si="4"/>
        <v>41689.050000000003</v>
      </c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5"/>
    </row>
    <row r="57" spans="1:166" ht="12.75" x14ac:dyDescent="0.2">
      <c r="A57" s="87" t="s">
        <v>80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8"/>
      <c r="AK57" s="36"/>
      <c r="AL57" s="37"/>
      <c r="AM57" s="37"/>
      <c r="AN57" s="37"/>
      <c r="AO57" s="37"/>
      <c r="AP57" s="37"/>
      <c r="AQ57" s="37" t="s">
        <v>81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24">
        <v>26320.09</v>
      </c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>
        <v>26320.09</v>
      </c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>
        <v>6600</v>
      </c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>
        <f t="shared" si="2"/>
        <v>6600</v>
      </c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>
        <f t="shared" si="3"/>
        <v>19720.09</v>
      </c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>
        <f t="shared" si="4"/>
        <v>19720.09</v>
      </c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5"/>
    </row>
    <row r="58" spans="1:166" ht="12.75" x14ac:dyDescent="0.2">
      <c r="A58" s="87" t="s">
        <v>82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8"/>
      <c r="AK58" s="36"/>
      <c r="AL58" s="37"/>
      <c r="AM58" s="37"/>
      <c r="AN58" s="37"/>
      <c r="AO58" s="37"/>
      <c r="AP58" s="37"/>
      <c r="AQ58" s="37" t="s">
        <v>83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24">
        <v>8000</v>
      </c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>
        <v>8000</v>
      </c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>
        <f t="shared" si="2"/>
        <v>0</v>
      </c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>
        <f t="shared" si="3"/>
        <v>8000</v>
      </c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>
        <f t="shared" si="4"/>
        <v>8000</v>
      </c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5"/>
    </row>
    <row r="59" spans="1:166" ht="24.2" customHeight="1" x14ac:dyDescent="0.2">
      <c r="A59" s="87" t="s">
        <v>84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36"/>
      <c r="AL59" s="37"/>
      <c r="AM59" s="37"/>
      <c r="AN59" s="37"/>
      <c r="AO59" s="37"/>
      <c r="AP59" s="37"/>
      <c r="AQ59" s="37" t="s">
        <v>85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24">
        <v>82436.639999999999</v>
      </c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>
        <v>82436.639999999999</v>
      </c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>
        <v>51096.639999999999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>
        <f t="shared" si="2"/>
        <v>51096.639999999999</v>
      </c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>
        <f t="shared" si="3"/>
        <v>31340</v>
      </c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>
        <f t="shared" si="4"/>
        <v>31340</v>
      </c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5"/>
    </row>
    <row r="60" spans="1:166" ht="12.75" x14ac:dyDescent="0.2">
      <c r="A60" s="87" t="s">
        <v>77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36"/>
      <c r="AL60" s="37"/>
      <c r="AM60" s="37"/>
      <c r="AN60" s="37"/>
      <c r="AO60" s="37"/>
      <c r="AP60" s="37"/>
      <c r="AQ60" s="37" t="s">
        <v>86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24">
        <v>66622.2</v>
      </c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>
        <v>66622.2</v>
      </c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>
        <v>22928.93</v>
      </c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>
        <f t="shared" si="2"/>
        <v>22928.93</v>
      </c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>
        <f t="shared" si="3"/>
        <v>43693.27</v>
      </c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>
        <f t="shared" si="4"/>
        <v>43693.27</v>
      </c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5"/>
    </row>
    <row r="61" spans="1:166" ht="12.75" x14ac:dyDescent="0.2">
      <c r="A61" s="87" t="s">
        <v>87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8"/>
      <c r="AK61" s="36"/>
      <c r="AL61" s="37"/>
      <c r="AM61" s="37"/>
      <c r="AN61" s="37"/>
      <c r="AO61" s="37"/>
      <c r="AP61" s="37"/>
      <c r="AQ61" s="37" t="s">
        <v>88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24">
        <v>1988</v>
      </c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>
        <v>1988</v>
      </c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>
        <v>994</v>
      </c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>
        <f t="shared" si="2"/>
        <v>994</v>
      </c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>
        <f t="shared" si="3"/>
        <v>994</v>
      </c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>
        <f t="shared" si="4"/>
        <v>994</v>
      </c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5"/>
    </row>
    <row r="62" spans="1:166" ht="12.75" x14ac:dyDescent="0.2">
      <c r="A62" s="87" t="s">
        <v>89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8"/>
      <c r="AK62" s="36"/>
      <c r="AL62" s="37"/>
      <c r="AM62" s="37"/>
      <c r="AN62" s="37"/>
      <c r="AO62" s="37"/>
      <c r="AP62" s="37"/>
      <c r="AQ62" s="37" t="s">
        <v>90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24">
        <v>18000</v>
      </c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>
        <v>18000</v>
      </c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>
        <f t="shared" si="2"/>
        <v>0</v>
      </c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>
        <f t="shared" si="3"/>
        <v>18000</v>
      </c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>
        <f t="shared" si="4"/>
        <v>18000</v>
      </c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5"/>
    </row>
    <row r="63" spans="1:166" ht="12.75" x14ac:dyDescent="0.2">
      <c r="A63" s="87" t="s">
        <v>87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8"/>
      <c r="AK63" s="36"/>
      <c r="AL63" s="37"/>
      <c r="AM63" s="37"/>
      <c r="AN63" s="37"/>
      <c r="AO63" s="37"/>
      <c r="AP63" s="37"/>
      <c r="AQ63" s="37" t="s">
        <v>91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24">
        <v>287400</v>
      </c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>
        <v>287400</v>
      </c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>
        <v>141005</v>
      </c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>
        <f t="shared" si="2"/>
        <v>141005</v>
      </c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>
        <f t="shared" si="3"/>
        <v>146395</v>
      </c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>
        <f t="shared" si="4"/>
        <v>146395</v>
      </c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5"/>
    </row>
    <row r="64" spans="1:166" ht="24.2" customHeight="1" x14ac:dyDescent="0.2">
      <c r="A64" s="87" t="s">
        <v>71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8"/>
      <c r="AK64" s="36"/>
      <c r="AL64" s="37"/>
      <c r="AM64" s="37"/>
      <c r="AN64" s="37"/>
      <c r="AO64" s="37"/>
      <c r="AP64" s="37"/>
      <c r="AQ64" s="37" t="s">
        <v>92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24">
        <v>300</v>
      </c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>
        <v>300</v>
      </c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>
        <f t="shared" si="2"/>
        <v>0</v>
      </c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>
        <f t="shared" si="3"/>
        <v>300</v>
      </c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>
        <f t="shared" si="4"/>
        <v>300</v>
      </c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5"/>
    </row>
    <row r="65" spans="1:166" ht="12.75" x14ac:dyDescent="0.2">
      <c r="A65" s="87" t="s">
        <v>82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8"/>
      <c r="AK65" s="36"/>
      <c r="AL65" s="37"/>
      <c r="AM65" s="37"/>
      <c r="AN65" s="37"/>
      <c r="AO65" s="37"/>
      <c r="AP65" s="37"/>
      <c r="AQ65" s="37" t="s">
        <v>93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24">
        <v>7000</v>
      </c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>
        <v>7000</v>
      </c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>
        <f t="shared" si="2"/>
        <v>0</v>
      </c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>
        <f t="shared" si="3"/>
        <v>7000</v>
      </c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>
        <f t="shared" si="4"/>
        <v>7000</v>
      </c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5"/>
    </row>
    <row r="66" spans="1:166" ht="12.75" x14ac:dyDescent="0.2">
      <c r="A66" s="87" t="s">
        <v>87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8"/>
      <c r="AK66" s="36"/>
      <c r="AL66" s="37"/>
      <c r="AM66" s="37"/>
      <c r="AN66" s="37"/>
      <c r="AO66" s="37"/>
      <c r="AP66" s="37"/>
      <c r="AQ66" s="37" t="s">
        <v>94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24">
        <v>2424</v>
      </c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>
        <v>2424</v>
      </c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>
        <v>1012</v>
      </c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>
        <f t="shared" si="2"/>
        <v>1012</v>
      </c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>
        <f t="shared" si="3"/>
        <v>1412</v>
      </c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>
        <f t="shared" si="4"/>
        <v>1412</v>
      </c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5"/>
    </row>
    <row r="67" spans="1:166" ht="12.75" x14ac:dyDescent="0.2">
      <c r="A67" s="87" t="s">
        <v>82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8"/>
      <c r="AK67" s="36"/>
      <c r="AL67" s="37"/>
      <c r="AM67" s="37"/>
      <c r="AN67" s="37"/>
      <c r="AO67" s="37"/>
      <c r="AP67" s="37"/>
      <c r="AQ67" s="37" t="s">
        <v>95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24">
        <v>2629.55</v>
      </c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>
        <v>2629.55</v>
      </c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>
        <f t="shared" si="2"/>
        <v>0</v>
      </c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>
        <f t="shared" si="3"/>
        <v>2629.55</v>
      </c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>
        <f t="shared" si="4"/>
        <v>2629.55</v>
      </c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5"/>
    </row>
    <row r="68" spans="1:166" ht="12.75" x14ac:dyDescent="0.2">
      <c r="A68" s="87" t="s">
        <v>80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8"/>
      <c r="AK68" s="36"/>
      <c r="AL68" s="37"/>
      <c r="AM68" s="37"/>
      <c r="AN68" s="37"/>
      <c r="AO68" s="37"/>
      <c r="AP68" s="37"/>
      <c r="AQ68" s="37" t="s">
        <v>96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24">
        <v>12200</v>
      </c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>
        <v>12200</v>
      </c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>
        <f t="shared" si="2"/>
        <v>0</v>
      </c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>
        <f t="shared" si="3"/>
        <v>12200</v>
      </c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>
        <f t="shared" si="4"/>
        <v>12200</v>
      </c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5"/>
    </row>
    <row r="69" spans="1:166" ht="12.75" x14ac:dyDescent="0.2">
      <c r="A69" s="87" t="s">
        <v>67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8"/>
      <c r="AK69" s="36"/>
      <c r="AL69" s="37"/>
      <c r="AM69" s="37"/>
      <c r="AN69" s="37"/>
      <c r="AO69" s="37"/>
      <c r="AP69" s="37"/>
      <c r="AQ69" s="37" t="s">
        <v>97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24">
        <v>88881</v>
      </c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>
        <v>88881</v>
      </c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>
        <v>29627.08</v>
      </c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>
        <f t="shared" si="2"/>
        <v>29627.08</v>
      </c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>
        <f t="shared" si="3"/>
        <v>59253.919999999998</v>
      </c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>
        <f t="shared" si="4"/>
        <v>59253.919999999998</v>
      </c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5"/>
    </row>
    <row r="70" spans="1:166" ht="24.2" customHeight="1" x14ac:dyDescent="0.2">
      <c r="A70" s="87" t="s">
        <v>69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8"/>
      <c r="AK70" s="36"/>
      <c r="AL70" s="37"/>
      <c r="AM70" s="37"/>
      <c r="AN70" s="37"/>
      <c r="AO70" s="37"/>
      <c r="AP70" s="37"/>
      <c r="AQ70" s="37" t="s">
        <v>98</v>
      </c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24">
        <v>26842</v>
      </c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>
        <v>26842</v>
      </c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>
        <v>8947.3700000000008</v>
      </c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>
        <f t="shared" si="2"/>
        <v>8947.3700000000008</v>
      </c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>
        <f t="shared" si="3"/>
        <v>17894.629999999997</v>
      </c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>
        <f t="shared" si="4"/>
        <v>17894.629999999997</v>
      </c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5"/>
    </row>
    <row r="71" spans="1:166" ht="24.2" customHeight="1" x14ac:dyDescent="0.2">
      <c r="A71" s="87" t="s">
        <v>99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8"/>
      <c r="AK71" s="36"/>
      <c r="AL71" s="37"/>
      <c r="AM71" s="37"/>
      <c r="AN71" s="37"/>
      <c r="AO71" s="37"/>
      <c r="AP71" s="37"/>
      <c r="AQ71" s="37" t="s">
        <v>100</v>
      </c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24">
        <v>10697</v>
      </c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>
        <v>10697</v>
      </c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>
        <v>2674.16</v>
      </c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>
        <f t="shared" si="2"/>
        <v>2674.16</v>
      </c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>
        <f t="shared" si="3"/>
        <v>8022.84</v>
      </c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>
        <f t="shared" si="4"/>
        <v>8022.84</v>
      </c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5"/>
    </row>
    <row r="72" spans="1:166" ht="12.75" x14ac:dyDescent="0.2">
      <c r="A72" s="87" t="s">
        <v>87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8"/>
      <c r="AK72" s="36"/>
      <c r="AL72" s="37"/>
      <c r="AM72" s="37"/>
      <c r="AN72" s="37"/>
      <c r="AO72" s="37"/>
      <c r="AP72" s="37"/>
      <c r="AQ72" s="37" t="s">
        <v>101</v>
      </c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24">
        <v>6000</v>
      </c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>
        <v>6000</v>
      </c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>
        <v>3000</v>
      </c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>
        <f t="shared" si="2"/>
        <v>3000</v>
      </c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>
        <f t="shared" si="3"/>
        <v>3000</v>
      </c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>
        <f t="shared" si="4"/>
        <v>3000</v>
      </c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5"/>
    </row>
    <row r="73" spans="1:166" ht="24.2" customHeight="1" x14ac:dyDescent="0.2">
      <c r="A73" s="87" t="s">
        <v>71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8"/>
      <c r="AK73" s="36"/>
      <c r="AL73" s="37"/>
      <c r="AM73" s="37"/>
      <c r="AN73" s="37"/>
      <c r="AO73" s="37"/>
      <c r="AP73" s="37"/>
      <c r="AQ73" s="37" t="s">
        <v>102</v>
      </c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24">
        <v>46200</v>
      </c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>
        <v>46200</v>
      </c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>
        <v>43650</v>
      </c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>
        <f t="shared" si="2"/>
        <v>43650</v>
      </c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>
        <f t="shared" si="3"/>
        <v>2550</v>
      </c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>
        <f t="shared" si="4"/>
        <v>2550</v>
      </c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5"/>
    </row>
    <row r="74" spans="1:166" ht="12.75" x14ac:dyDescent="0.2">
      <c r="A74" s="87" t="s">
        <v>103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8"/>
      <c r="AK74" s="36"/>
      <c r="AL74" s="37"/>
      <c r="AM74" s="37"/>
      <c r="AN74" s="37"/>
      <c r="AO74" s="37"/>
      <c r="AP74" s="37"/>
      <c r="AQ74" s="37" t="s">
        <v>104</v>
      </c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24">
        <v>40000</v>
      </c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>
        <v>40000</v>
      </c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>
        <v>36000</v>
      </c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>
        <f t="shared" si="2"/>
        <v>36000</v>
      </c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>
        <f t="shared" si="3"/>
        <v>4000</v>
      </c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>
        <f t="shared" si="4"/>
        <v>4000</v>
      </c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5"/>
    </row>
    <row r="75" spans="1:166" ht="12.75" x14ac:dyDescent="0.2">
      <c r="A75" s="87" t="s">
        <v>80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8"/>
      <c r="AK75" s="36"/>
      <c r="AL75" s="37"/>
      <c r="AM75" s="37"/>
      <c r="AN75" s="37"/>
      <c r="AO75" s="37"/>
      <c r="AP75" s="37"/>
      <c r="AQ75" s="37" t="s">
        <v>105</v>
      </c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24">
        <v>1155.3</v>
      </c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>
        <v>1155.3</v>
      </c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>
        <f t="shared" si="2"/>
        <v>0</v>
      </c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>
        <f t="shared" si="3"/>
        <v>1155.3</v>
      </c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>
        <f t="shared" si="4"/>
        <v>1155.3</v>
      </c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5"/>
    </row>
    <row r="76" spans="1:166" ht="12.75" x14ac:dyDescent="0.2">
      <c r="A76" s="87" t="s">
        <v>77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8"/>
      <c r="AK76" s="36"/>
      <c r="AL76" s="37"/>
      <c r="AM76" s="37"/>
      <c r="AN76" s="37"/>
      <c r="AO76" s="37"/>
      <c r="AP76" s="37"/>
      <c r="AQ76" s="37" t="s">
        <v>106</v>
      </c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24">
        <v>854626.31</v>
      </c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>
        <v>854626.31</v>
      </c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>
        <v>267446.59999999998</v>
      </c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>
        <f t="shared" si="2"/>
        <v>267446.59999999998</v>
      </c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>
        <f t="shared" si="3"/>
        <v>587179.71000000008</v>
      </c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>
        <f t="shared" si="4"/>
        <v>587179.71000000008</v>
      </c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5"/>
    </row>
    <row r="77" spans="1:166" ht="12.75" x14ac:dyDescent="0.2">
      <c r="A77" s="87" t="s">
        <v>77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8"/>
      <c r="AK77" s="36"/>
      <c r="AL77" s="37"/>
      <c r="AM77" s="37"/>
      <c r="AN77" s="37"/>
      <c r="AO77" s="37"/>
      <c r="AP77" s="37"/>
      <c r="AQ77" s="37" t="s">
        <v>107</v>
      </c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24">
        <v>31708.2</v>
      </c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>
        <v>31708.2</v>
      </c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>
        <v>7927.06</v>
      </c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>
        <f t="shared" si="2"/>
        <v>7927.06</v>
      </c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>
        <f t="shared" si="3"/>
        <v>23781.14</v>
      </c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>
        <f t="shared" si="4"/>
        <v>23781.14</v>
      </c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5"/>
    </row>
    <row r="78" spans="1:166" ht="12.75" x14ac:dyDescent="0.2">
      <c r="A78" s="87" t="s">
        <v>103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8"/>
      <c r="AK78" s="36"/>
      <c r="AL78" s="37"/>
      <c r="AM78" s="37"/>
      <c r="AN78" s="37"/>
      <c r="AO78" s="37"/>
      <c r="AP78" s="37"/>
      <c r="AQ78" s="37" t="s">
        <v>108</v>
      </c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24">
        <v>136200</v>
      </c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>
        <v>136200</v>
      </c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>
        <f t="shared" si="2"/>
        <v>0</v>
      </c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>
        <f t="shared" si="3"/>
        <v>136200</v>
      </c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>
        <f t="shared" si="4"/>
        <v>136200</v>
      </c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5"/>
    </row>
    <row r="79" spans="1:166" ht="12.75" x14ac:dyDescent="0.2">
      <c r="A79" s="87" t="s">
        <v>80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8"/>
      <c r="AK79" s="36"/>
      <c r="AL79" s="37"/>
      <c r="AM79" s="37"/>
      <c r="AN79" s="37"/>
      <c r="AO79" s="37"/>
      <c r="AP79" s="37"/>
      <c r="AQ79" s="37" t="s">
        <v>109</v>
      </c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24">
        <v>12720</v>
      </c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>
        <v>12720</v>
      </c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>
        <v>2000</v>
      </c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>
        <f t="shared" si="2"/>
        <v>2000</v>
      </c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>
        <f t="shared" si="3"/>
        <v>10720</v>
      </c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>
        <f t="shared" si="4"/>
        <v>10720</v>
      </c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5"/>
    </row>
    <row r="80" spans="1:166" ht="12.75" x14ac:dyDescent="0.2">
      <c r="A80" s="87" t="s">
        <v>87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8"/>
      <c r="AK80" s="36"/>
      <c r="AL80" s="37"/>
      <c r="AM80" s="37"/>
      <c r="AN80" s="37"/>
      <c r="AO80" s="37"/>
      <c r="AP80" s="37"/>
      <c r="AQ80" s="37" t="s">
        <v>110</v>
      </c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24">
        <v>6300</v>
      </c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>
        <v>6300</v>
      </c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>
        <f t="shared" si="2"/>
        <v>0</v>
      </c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>
        <f t="shared" si="3"/>
        <v>6300</v>
      </c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>
        <f t="shared" si="4"/>
        <v>6300</v>
      </c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5"/>
    </row>
    <row r="81" spans="1:166" ht="36.4" customHeight="1" x14ac:dyDescent="0.2">
      <c r="A81" s="87" t="s">
        <v>111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8"/>
      <c r="AK81" s="36"/>
      <c r="AL81" s="37"/>
      <c r="AM81" s="37"/>
      <c r="AN81" s="37"/>
      <c r="AO81" s="37"/>
      <c r="AP81" s="37"/>
      <c r="AQ81" s="37" t="s">
        <v>112</v>
      </c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24">
        <v>449500</v>
      </c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>
        <v>449500</v>
      </c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>
        <v>74916</v>
      </c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>
        <f t="shared" si="2"/>
        <v>74916</v>
      </c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>
        <f t="shared" si="3"/>
        <v>374584</v>
      </c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>
        <f t="shared" si="4"/>
        <v>374584</v>
      </c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5"/>
    </row>
    <row r="82" spans="1:166" ht="12.75" x14ac:dyDescent="0.2">
      <c r="A82" s="87" t="s">
        <v>80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8"/>
      <c r="AK82" s="36"/>
      <c r="AL82" s="37"/>
      <c r="AM82" s="37"/>
      <c r="AN82" s="37"/>
      <c r="AO82" s="37"/>
      <c r="AP82" s="37"/>
      <c r="AQ82" s="37" t="s">
        <v>113</v>
      </c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24">
        <v>13500</v>
      </c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>
        <v>13500</v>
      </c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>
        <v>13500</v>
      </c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>
        <f t="shared" si="2"/>
        <v>13500</v>
      </c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>
        <f t="shared" si="3"/>
        <v>0</v>
      </c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>
        <f t="shared" si="4"/>
        <v>0</v>
      </c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5"/>
    </row>
    <row r="83" spans="1:166" ht="36.4" customHeight="1" x14ac:dyDescent="0.2">
      <c r="A83" s="87" t="s">
        <v>111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8"/>
      <c r="AK83" s="36"/>
      <c r="AL83" s="37"/>
      <c r="AM83" s="37"/>
      <c r="AN83" s="37"/>
      <c r="AO83" s="37"/>
      <c r="AP83" s="37"/>
      <c r="AQ83" s="37" t="s">
        <v>114</v>
      </c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24">
        <v>118200</v>
      </c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>
        <v>118200</v>
      </c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>
        <v>118200</v>
      </c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>
        <f t="shared" si="2"/>
        <v>118200</v>
      </c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>
        <f t="shared" si="3"/>
        <v>0</v>
      </c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>
        <f t="shared" si="4"/>
        <v>0</v>
      </c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5"/>
    </row>
    <row r="84" spans="1:166" ht="24" customHeight="1" x14ac:dyDescent="0.2">
      <c r="A84" s="84" t="s">
        <v>115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5"/>
      <c r="AK84" s="13" t="s">
        <v>116</v>
      </c>
      <c r="AL84" s="14"/>
      <c r="AM84" s="14"/>
      <c r="AN84" s="14"/>
      <c r="AO84" s="14"/>
      <c r="AP84" s="14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>
        <v>1058551.3899999999</v>
      </c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24">
        <f t="shared" si="2"/>
        <v>1058551.3899999999</v>
      </c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9"/>
    </row>
    <row r="85" spans="1:166" ht="24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2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8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9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6" t="s">
        <v>117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6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2" t="s">
        <v>118</v>
      </c>
    </row>
    <row r="92" spans="1:166" ht="12.75" customHeight="1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</row>
    <row r="93" spans="1:166" ht="11.25" customHeight="1" x14ac:dyDescent="0.2">
      <c r="A93" s="76" t="s">
        <v>19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81"/>
      <c r="AP93" s="75" t="s">
        <v>20</v>
      </c>
      <c r="AQ93" s="76"/>
      <c r="AR93" s="76"/>
      <c r="AS93" s="76"/>
      <c r="AT93" s="76"/>
      <c r="AU93" s="81"/>
      <c r="AV93" s="75" t="s">
        <v>119</v>
      </c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81"/>
      <c r="BL93" s="75" t="s">
        <v>59</v>
      </c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81"/>
      <c r="CF93" s="72" t="s">
        <v>23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4"/>
      <c r="ET93" s="75" t="s">
        <v>24</v>
      </c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7"/>
    </row>
    <row r="94" spans="1:166" ht="69.75" customHeigh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82"/>
      <c r="AP94" s="78"/>
      <c r="AQ94" s="79"/>
      <c r="AR94" s="79"/>
      <c r="AS94" s="79"/>
      <c r="AT94" s="79"/>
      <c r="AU94" s="82"/>
      <c r="AV94" s="78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82"/>
      <c r="BL94" s="78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82"/>
      <c r="CF94" s="73" t="s">
        <v>120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4"/>
      <c r="CW94" s="72" t="s">
        <v>26</v>
      </c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4"/>
      <c r="DN94" s="72" t="s">
        <v>27</v>
      </c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4"/>
      <c r="EE94" s="72" t="s">
        <v>28</v>
      </c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4"/>
      <c r="ET94" s="78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80"/>
    </row>
    <row r="95" spans="1:166" ht="12" customHeight="1" x14ac:dyDescent="0.2">
      <c r="A95" s="69">
        <v>1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70"/>
      <c r="AP95" s="66">
        <v>2</v>
      </c>
      <c r="AQ95" s="67"/>
      <c r="AR95" s="67"/>
      <c r="AS95" s="67"/>
      <c r="AT95" s="67"/>
      <c r="AU95" s="68"/>
      <c r="AV95" s="66">
        <v>3</v>
      </c>
      <c r="AW95" s="67"/>
      <c r="AX95" s="67"/>
      <c r="AY95" s="67"/>
      <c r="AZ95" s="67"/>
      <c r="BA95" s="67"/>
      <c r="BB95" s="67"/>
      <c r="BC95" s="67"/>
      <c r="BD95" s="67"/>
      <c r="BE95" s="55"/>
      <c r="BF95" s="55"/>
      <c r="BG95" s="55"/>
      <c r="BH95" s="55"/>
      <c r="BI95" s="55"/>
      <c r="BJ95" s="55"/>
      <c r="BK95" s="71"/>
      <c r="BL95" s="66">
        <v>4</v>
      </c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8"/>
      <c r="CF95" s="66">
        <v>5</v>
      </c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8"/>
      <c r="CW95" s="66">
        <v>6</v>
      </c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8"/>
      <c r="DN95" s="66">
        <v>7</v>
      </c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8"/>
      <c r="EE95" s="66">
        <v>8</v>
      </c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8"/>
      <c r="ET95" s="54">
        <v>9</v>
      </c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6"/>
    </row>
    <row r="96" spans="1:166" ht="37.5" customHeight="1" x14ac:dyDescent="0.2">
      <c r="A96" s="57" t="s">
        <v>121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8"/>
      <c r="AP96" s="59" t="s">
        <v>122</v>
      </c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1"/>
      <c r="BF96" s="62"/>
      <c r="BG96" s="62"/>
      <c r="BH96" s="62"/>
      <c r="BI96" s="62"/>
      <c r="BJ96" s="62"/>
      <c r="BK96" s="63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>
        <v>-1058551.3899999999</v>
      </c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>
        <f t="shared" ref="EE96:EE110" si="5">CF96+CW96+DN96</f>
        <v>-1058551.3899999999</v>
      </c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>
        <f t="shared" ref="ET96:ET101" si="6">BL96-CF96-CW96-DN96</f>
        <v>1058551.3899999999</v>
      </c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5"/>
    </row>
    <row r="97" spans="1:166" ht="36.75" customHeight="1" x14ac:dyDescent="0.2">
      <c r="A97" s="51" t="s">
        <v>123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2"/>
      <c r="AP97" s="36" t="s">
        <v>124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8"/>
      <c r="BF97" s="30"/>
      <c r="BG97" s="30"/>
      <c r="BH97" s="30"/>
      <c r="BI97" s="30"/>
      <c r="BJ97" s="30"/>
      <c r="BK97" s="31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1">
        <f t="shared" si="5"/>
        <v>0</v>
      </c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3"/>
      <c r="ET97" s="21">
        <f t="shared" si="6"/>
        <v>0</v>
      </c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53"/>
    </row>
    <row r="98" spans="1:166" ht="17.25" customHeight="1" x14ac:dyDescent="0.2">
      <c r="A98" s="39" t="s">
        <v>125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40"/>
      <c r="AP98" s="41"/>
      <c r="AQ98" s="42"/>
      <c r="AR98" s="42"/>
      <c r="AS98" s="42"/>
      <c r="AT98" s="42"/>
      <c r="AU98" s="43"/>
      <c r="AV98" s="44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6"/>
      <c r="BL98" s="47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9"/>
      <c r="CF98" s="47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9"/>
      <c r="CW98" s="47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9"/>
      <c r="DN98" s="47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9"/>
      <c r="EE98" s="24">
        <f t="shared" si="5"/>
        <v>0</v>
      </c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>
        <f t="shared" si="6"/>
        <v>0</v>
      </c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5"/>
    </row>
    <row r="99" spans="1:166" ht="24" customHeight="1" x14ac:dyDescent="0.2">
      <c r="A99" s="51" t="s">
        <v>126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2"/>
      <c r="AP99" s="36" t="s">
        <v>127</v>
      </c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8"/>
      <c r="BF99" s="30"/>
      <c r="BG99" s="30"/>
      <c r="BH99" s="30"/>
      <c r="BI99" s="30"/>
      <c r="BJ99" s="30"/>
      <c r="BK99" s="31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>
        <f t="shared" si="5"/>
        <v>0</v>
      </c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>
        <f t="shared" si="6"/>
        <v>0</v>
      </c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5"/>
    </row>
    <row r="100" spans="1:166" ht="17.25" customHeight="1" x14ac:dyDescent="0.2">
      <c r="A100" s="39" t="s">
        <v>125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40"/>
      <c r="AP100" s="41"/>
      <c r="AQ100" s="42"/>
      <c r="AR100" s="42"/>
      <c r="AS100" s="42"/>
      <c r="AT100" s="42"/>
      <c r="AU100" s="43"/>
      <c r="AV100" s="44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6"/>
      <c r="BL100" s="47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9"/>
      <c r="CF100" s="47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9"/>
      <c r="CW100" s="47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9"/>
      <c r="DN100" s="47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9"/>
      <c r="EE100" s="24">
        <f t="shared" si="5"/>
        <v>0</v>
      </c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>
        <f t="shared" si="6"/>
        <v>0</v>
      </c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5"/>
    </row>
    <row r="101" spans="1:166" ht="31.5" customHeight="1" x14ac:dyDescent="0.2">
      <c r="A101" s="50" t="s">
        <v>128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36" t="s">
        <v>129</v>
      </c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8"/>
      <c r="BF101" s="30"/>
      <c r="BG101" s="30"/>
      <c r="BH101" s="30"/>
      <c r="BI101" s="30"/>
      <c r="BJ101" s="30"/>
      <c r="BK101" s="31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>
        <f t="shared" si="5"/>
        <v>0</v>
      </c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>
        <f t="shared" si="6"/>
        <v>0</v>
      </c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5"/>
    </row>
    <row r="102" spans="1:166" ht="15" customHeight="1" x14ac:dyDescent="0.2">
      <c r="A102" s="27" t="s">
        <v>130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36" t="s">
        <v>131</v>
      </c>
      <c r="AQ102" s="37"/>
      <c r="AR102" s="37"/>
      <c r="AS102" s="37"/>
      <c r="AT102" s="37"/>
      <c r="AU102" s="37"/>
      <c r="AV102" s="14"/>
      <c r="AW102" s="14"/>
      <c r="AX102" s="14"/>
      <c r="AY102" s="14"/>
      <c r="AZ102" s="14"/>
      <c r="BA102" s="14"/>
      <c r="BB102" s="14"/>
      <c r="BC102" s="14"/>
      <c r="BD102" s="14"/>
      <c r="BE102" s="15"/>
      <c r="BF102" s="16"/>
      <c r="BG102" s="16"/>
      <c r="BH102" s="16"/>
      <c r="BI102" s="16"/>
      <c r="BJ102" s="16"/>
      <c r="BK102" s="17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>
        <f t="shared" si="5"/>
        <v>0</v>
      </c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5"/>
    </row>
    <row r="103" spans="1:166" ht="15" customHeight="1" x14ac:dyDescent="0.2">
      <c r="A103" s="27" t="s">
        <v>132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8"/>
      <c r="AP103" s="29" t="s">
        <v>133</v>
      </c>
      <c r="AQ103" s="30"/>
      <c r="AR103" s="30"/>
      <c r="AS103" s="30"/>
      <c r="AT103" s="30"/>
      <c r="AU103" s="31"/>
      <c r="AV103" s="32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4"/>
      <c r="BL103" s="21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3"/>
      <c r="CF103" s="21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3"/>
      <c r="CW103" s="21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3"/>
      <c r="DN103" s="21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3"/>
      <c r="EE103" s="24">
        <f t="shared" si="5"/>
        <v>0</v>
      </c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5"/>
    </row>
    <row r="104" spans="1:166" ht="31.5" customHeight="1" x14ac:dyDescent="0.2">
      <c r="A104" s="26" t="s">
        <v>134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35"/>
      <c r="AP104" s="36" t="s">
        <v>135</v>
      </c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8"/>
      <c r="BF104" s="30"/>
      <c r="BG104" s="30"/>
      <c r="BH104" s="30"/>
      <c r="BI104" s="30"/>
      <c r="BJ104" s="30"/>
      <c r="BK104" s="31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>
        <v>-1058551.3899999999</v>
      </c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>
        <f t="shared" si="5"/>
        <v>-1058551.3899999999</v>
      </c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5"/>
    </row>
    <row r="105" spans="1:166" ht="38.25" customHeight="1" x14ac:dyDescent="0.2">
      <c r="A105" s="26" t="s">
        <v>136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8"/>
      <c r="AP105" s="29" t="s">
        <v>137</v>
      </c>
      <c r="AQ105" s="30"/>
      <c r="AR105" s="30"/>
      <c r="AS105" s="30"/>
      <c r="AT105" s="30"/>
      <c r="AU105" s="31"/>
      <c r="AV105" s="32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4"/>
      <c r="BL105" s="21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3"/>
      <c r="CF105" s="21">
        <v>-1058551.3899999999</v>
      </c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3"/>
      <c r="CW105" s="21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3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>
        <f t="shared" si="5"/>
        <v>-1058551.3899999999</v>
      </c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5"/>
    </row>
    <row r="106" spans="1:166" ht="36" customHeight="1" x14ac:dyDescent="0.2">
      <c r="A106" s="26" t="s">
        <v>138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8"/>
      <c r="AP106" s="36" t="s">
        <v>139</v>
      </c>
      <c r="AQ106" s="37"/>
      <c r="AR106" s="37"/>
      <c r="AS106" s="37"/>
      <c r="AT106" s="37"/>
      <c r="AU106" s="37"/>
      <c r="AV106" s="14"/>
      <c r="AW106" s="14"/>
      <c r="AX106" s="14"/>
      <c r="AY106" s="14"/>
      <c r="AZ106" s="14"/>
      <c r="BA106" s="14"/>
      <c r="BB106" s="14"/>
      <c r="BC106" s="14"/>
      <c r="BD106" s="14"/>
      <c r="BE106" s="15"/>
      <c r="BF106" s="16"/>
      <c r="BG106" s="16"/>
      <c r="BH106" s="16"/>
      <c r="BI106" s="16"/>
      <c r="BJ106" s="16"/>
      <c r="BK106" s="17"/>
      <c r="BL106" s="24">
        <v>-4069072.64</v>
      </c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>
        <v>-2468285.9900000002</v>
      </c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>
        <f t="shared" si="5"/>
        <v>-2468285.9900000002</v>
      </c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5"/>
    </row>
    <row r="107" spans="1:166" ht="26.25" customHeight="1" x14ac:dyDescent="0.2">
      <c r="A107" s="26" t="s">
        <v>140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8"/>
      <c r="AP107" s="29" t="s">
        <v>141</v>
      </c>
      <c r="AQ107" s="30"/>
      <c r="AR107" s="30"/>
      <c r="AS107" s="30"/>
      <c r="AT107" s="30"/>
      <c r="AU107" s="31"/>
      <c r="AV107" s="32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4"/>
      <c r="BL107" s="21">
        <v>4069072.64</v>
      </c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3"/>
      <c r="CF107" s="21">
        <v>1409734.6</v>
      </c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3"/>
      <c r="CW107" s="21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3"/>
      <c r="DN107" s="21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3"/>
      <c r="EE107" s="24">
        <f t="shared" si="5"/>
        <v>1409734.6</v>
      </c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5"/>
    </row>
    <row r="108" spans="1:166" ht="27.75" customHeight="1" x14ac:dyDescent="0.2">
      <c r="A108" s="26" t="s">
        <v>142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35"/>
      <c r="AP108" s="36" t="s">
        <v>143</v>
      </c>
      <c r="AQ108" s="37"/>
      <c r="AR108" s="37"/>
      <c r="AS108" s="37"/>
      <c r="AT108" s="37"/>
      <c r="AU108" s="37"/>
      <c r="AV108" s="14"/>
      <c r="AW108" s="14"/>
      <c r="AX108" s="14"/>
      <c r="AY108" s="14"/>
      <c r="AZ108" s="14"/>
      <c r="BA108" s="14"/>
      <c r="BB108" s="14"/>
      <c r="BC108" s="14"/>
      <c r="BD108" s="14"/>
      <c r="BE108" s="15"/>
      <c r="BF108" s="16"/>
      <c r="BG108" s="16"/>
      <c r="BH108" s="16"/>
      <c r="BI108" s="16"/>
      <c r="BJ108" s="16"/>
      <c r="BK108" s="17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1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3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>
        <f t="shared" si="5"/>
        <v>0</v>
      </c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5"/>
    </row>
    <row r="109" spans="1:166" ht="24" customHeight="1" x14ac:dyDescent="0.2">
      <c r="A109" s="26" t="s">
        <v>144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8"/>
      <c r="AP109" s="29" t="s">
        <v>145</v>
      </c>
      <c r="AQ109" s="30"/>
      <c r="AR109" s="30"/>
      <c r="AS109" s="30"/>
      <c r="AT109" s="30"/>
      <c r="AU109" s="31"/>
      <c r="AV109" s="32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4"/>
      <c r="BL109" s="21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3"/>
      <c r="CF109" s="21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3"/>
      <c r="CW109" s="21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3"/>
      <c r="DN109" s="21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3"/>
      <c r="EE109" s="24">
        <f t="shared" si="5"/>
        <v>0</v>
      </c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5"/>
    </row>
    <row r="110" spans="1:166" ht="25.5" customHeight="1" x14ac:dyDescent="0.2">
      <c r="A110" s="10" t="s">
        <v>146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2"/>
      <c r="AP110" s="13" t="s">
        <v>147</v>
      </c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5"/>
      <c r="BF110" s="16"/>
      <c r="BG110" s="16"/>
      <c r="BH110" s="16"/>
      <c r="BI110" s="16"/>
      <c r="BJ110" s="16"/>
      <c r="BK110" s="17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18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20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>
        <f t="shared" si="5"/>
        <v>0</v>
      </c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9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8" ht="11.25" customHeight="1" x14ac:dyDescent="0.2">
      <c r="A113" s="1"/>
      <c r="B113" s="1"/>
      <c r="C113" s="1"/>
      <c r="D113" s="1"/>
      <c r="E113" s="1"/>
      <c r="F113" s="1"/>
      <c r="G113" s="1"/>
      <c r="H113" s="1"/>
    </row>
    <row r="114" spans="1:8" ht="11.25" customHeight="1" x14ac:dyDescent="0.2">
      <c r="A114" s="1"/>
      <c r="B114" s="1"/>
      <c r="C114" s="1"/>
      <c r="D114" s="1"/>
      <c r="E114" s="1"/>
      <c r="F114" s="1"/>
      <c r="G114" s="1"/>
      <c r="H114" s="1"/>
    </row>
    <row r="115" spans="1:8" ht="11.25" customHeight="1" x14ac:dyDescent="0.2">
      <c r="A115" s="1"/>
      <c r="B115" s="1"/>
      <c r="C115" s="1"/>
      <c r="D115" s="1"/>
      <c r="E115" s="1"/>
      <c r="F115" s="1"/>
      <c r="G115" s="1"/>
      <c r="H115" s="1"/>
    </row>
    <row r="116" spans="1:8" ht="11.25" customHeight="1" x14ac:dyDescent="0.2">
      <c r="A116" s="1"/>
      <c r="B116" s="1"/>
      <c r="C116" s="1"/>
      <c r="D116" s="1"/>
      <c r="E116" s="1"/>
      <c r="F116" s="1"/>
      <c r="G116" s="1"/>
      <c r="H116" s="1"/>
    </row>
    <row r="117" spans="1:8" ht="7.5" customHeight="1" x14ac:dyDescent="0.2">
      <c r="A117" s="1"/>
      <c r="B117" s="1"/>
      <c r="C117" s="1"/>
      <c r="D117" s="1"/>
      <c r="E117" s="1"/>
      <c r="F117" s="1"/>
      <c r="G117" s="1"/>
      <c r="H117" s="1"/>
    </row>
    <row r="118" spans="1:8" ht="11.25" customHeight="1" x14ac:dyDescent="0.2">
      <c r="A118" s="1"/>
      <c r="B118" s="1"/>
      <c r="C118" s="1"/>
      <c r="D118" s="1"/>
      <c r="E118" s="1"/>
      <c r="F118" s="1"/>
      <c r="G118" s="1"/>
      <c r="H118" s="1"/>
    </row>
    <row r="119" spans="1:8" ht="11.25" customHeight="1" x14ac:dyDescent="0.2">
      <c r="A119" s="1"/>
      <c r="B119" s="1"/>
      <c r="C119" s="1"/>
      <c r="D119" s="1"/>
      <c r="E119" s="1"/>
      <c r="F119" s="1"/>
      <c r="G119" s="1"/>
      <c r="H119" s="1"/>
    </row>
    <row r="120" spans="1:8" ht="9.75" customHeight="1" x14ac:dyDescent="0.2">
      <c r="A120" s="1"/>
      <c r="B120" s="1"/>
      <c r="C120" s="1"/>
      <c r="D120" s="1"/>
      <c r="E120" s="1"/>
      <c r="F120" s="1"/>
      <c r="G120" s="1"/>
      <c r="H120" s="1"/>
    </row>
  </sheetData>
  <mergeCells count="761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CH46:CW46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93:AO94"/>
    <mergeCell ref="AP93:AU94"/>
    <mergeCell ref="AV93:BK94"/>
    <mergeCell ref="BL93:CE94"/>
    <mergeCell ref="A92:FJ92"/>
    <mergeCell ref="DX84:EJ84"/>
    <mergeCell ref="DK84:DW84"/>
    <mergeCell ref="A84:AJ84"/>
    <mergeCell ref="AK84:AP84"/>
    <mergeCell ref="AQ84:BB84"/>
    <mergeCell ref="BC84:BT84"/>
    <mergeCell ref="CF93:ES93"/>
    <mergeCell ref="ET93:FJ94"/>
    <mergeCell ref="CF94:CV94"/>
    <mergeCell ref="CW94:DM94"/>
    <mergeCell ref="DN94:ED94"/>
    <mergeCell ref="EE94:ES94"/>
    <mergeCell ref="EK84:EW84"/>
    <mergeCell ref="EX84:FJ84"/>
    <mergeCell ref="BU84:CG84"/>
    <mergeCell ref="CH84:CW84"/>
    <mergeCell ref="CX84:DJ84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ET96:FJ96"/>
    <mergeCell ref="CF95:CV95"/>
    <mergeCell ref="CW95:DM95"/>
    <mergeCell ref="DN95:ED95"/>
    <mergeCell ref="EE95:ES95"/>
    <mergeCell ref="A95:AO95"/>
    <mergeCell ref="AP95:AU95"/>
    <mergeCell ref="AV95:BK95"/>
    <mergeCell ref="BL95:CE95"/>
    <mergeCell ref="EE97:ES97"/>
    <mergeCell ref="ET97:FJ97"/>
    <mergeCell ref="ET98:FJ98"/>
    <mergeCell ref="CF98:CV98"/>
    <mergeCell ref="CW98:DM98"/>
    <mergeCell ref="DN98:ED98"/>
    <mergeCell ref="EE98:ES98"/>
    <mergeCell ref="A97:AO97"/>
    <mergeCell ref="AP97:AU97"/>
    <mergeCell ref="AV97:BK97"/>
    <mergeCell ref="BL97:CE97"/>
    <mergeCell ref="CF97:CV97"/>
    <mergeCell ref="CW97:DM97"/>
    <mergeCell ref="A98:AO98"/>
    <mergeCell ref="AP98:AU98"/>
    <mergeCell ref="AV98:BK98"/>
    <mergeCell ref="BL98:CE98"/>
    <mergeCell ref="A99:AO99"/>
    <mergeCell ref="AP99:AU99"/>
    <mergeCell ref="AV99:BK99"/>
    <mergeCell ref="BL99:CE99"/>
    <mergeCell ref="DN97:ED97"/>
    <mergeCell ref="CW99:DM99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CF99:CV99"/>
    <mergeCell ref="EE102:ES102"/>
    <mergeCell ref="ET102:FJ102"/>
    <mergeCell ref="ET103:FJ103"/>
    <mergeCell ref="A103:AO103"/>
    <mergeCell ref="AP103:AU103"/>
    <mergeCell ref="AV103:BK103"/>
    <mergeCell ref="BL103:CE103"/>
    <mergeCell ref="CF103:CV103"/>
    <mergeCell ref="CF101:CV101"/>
    <mergeCell ref="CW101:DM101"/>
    <mergeCell ref="DN101:ED101"/>
    <mergeCell ref="EE101:ES101"/>
    <mergeCell ref="ET101:FJ101"/>
    <mergeCell ref="A102:AO102"/>
    <mergeCell ref="AP102:AU102"/>
    <mergeCell ref="AV102:BK102"/>
    <mergeCell ref="BL102:CE102"/>
    <mergeCell ref="CF102:CV102"/>
    <mergeCell ref="A104:AO104"/>
    <mergeCell ref="AP104:AU104"/>
    <mergeCell ref="AV104:BK104"/>
    <mergeCell ref="BL104:CE104"/>
    <mergeCell ref="CF104:CV104"/>
    <mergeCell ref="CW104:DM104"/>
    <mergeCell ref="DN104:ED104"/>
    <mergeCell ref="CW102:DM102"/>
    <mergeCell ref="DN102:ED102"/>
    <mergeCell ref="EE104:ES104"/>
    <mergeCell ref="ET104:FJ104"/>
    <mergeCell ref="CF105:CV105"/>
    <mergeCell ref="CW105:DM105"/>
    <mergeCell ref="DN105:ED105"/>
    <mergeCell ref="EE105:ES105"/>
    <mergeCell ref="CW103:DM103"/>
    <mergeCell ref="DN103:ED103"/>
    <mergeCell ref="EE103:ES103"/>
    <mergeCell ref="CW106:DM106"/>
    <mergeCell ref="DN106:ED106"/>
    <mergeCell ref="EE106:ES106"/>
    <mergeCell ref="ET106:FJ106"/>
    <mergeCell ref="CF107:CV107"/>
    <mergeCell ref="CW107:DM107"/>
    <mergeCell ref="DN107:ED107"/>
    <mergeCell ref="EE107:ES107"/>
    <mergeCell ref="A105:AO105"/>
    <mergeCell ref="AP105:AU105"/>
    <mergeCell ref="AV105:BK105"/>
    <mergeCell ref="BL105:CE105"/>
    <mergeCell ref="ET105:FJ105"/>
    <mergeCell ref="A106:AO106"/>
    <mergeCell ref="AP106:AU106"/>
    <mergeCell ref="AV106:BK106"/>
    <mergeCell ref="BL106:CE106"/>
    <mergeCell ref="CF106:CV106"/>
    <mergeCell ref="ET108:FJ108"/>
    <mergeCell ref="A109:AO109"/>
    <mergeCell ref="AP109:AU109"/>
    <mergeCell ref="AV109:BK109"/>
    <mergeCell ref="BL109:CE109"/>
    <mergeCell ref="ET109:FJ109"/>
    <mergeCell ref="CF109:CV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CW109:DM109"/>
    <mergeCell ref="DN109:ED109"/>
    <mergeCell ref="EE109:ES109"/>
    <mergeCell ref="CW110:DM110"/>
    <mergeCell ref="DN110:ED110"/>
    <mergeCell ref="EE110:ES110"/>
    <mergeCell ref="CW108:DM108"/>
    <mergeCell ref="DN108:ED108"/>
    <mergeCell ref="EE108:ES108"/>
    <mergeCell ref="ET110:FJ110"/>
    <mergeCell ref="A110:AO110"/>
    <mergeCell ref="AP110:AU110"/>
    <mergeCell ref="AV110:BK110"/>
    <mergeCell ref="BL110:CE110"/>
    <mergeCell ref="CF110:CV110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rep:2.55.0.95</dc:description>
  <cp:lastModifiedBy>azna-admin-to</cp:lastModifiedBy>
  <dcterms:created xsi:type="dcterms:W3CDTF">2023-05-12T08:41:17Z</dcterms:created>
  <dcterms:modified xsi:type="dcterms:W3CDTF">2023-05-17T13:19:15Z</dcterms:modified>
</cp:coreProperties>
</file>