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3 05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ГР'!$J$126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DX47" i="1"/>
  <c r="EK47" i="1"/>
  <c r="EX47" i="1"/>
  <c r="DX48" i="1"/>
  <c r="EK48" i="1" s="1"/>
  <c r="DX49" i="1"/>
  <c r="EK49" i="1" s="1"/>
  <c r="EX49" i="1"/>
  <c r="DX50" i="1"/>
  <c r="EK50" i="1" s="1"/>
  <c r="EX50" i="1"/>
  <c r="DX51" i="1"/>
  <c r="EK51" i="1"/>
  <c r="EX51" i="1"/>
  <c r="DX52" i="1"/>
  <c r="EK52" i="1" s="1"/>
  <c r="DX53" i="1"/>
  <c r="EK53" i="1" s="1"/>
  <c r="EX53" i="1"/>
  <c r="DX54" i="1"/>
  <c r="EK54" i="1" s="1"/>
  <c r="EX54" i="1"/>
  <c r="DX55" i="1"/>
  <c r="EK55" i="1"/>
  <c r="EX55" i="1"/>
  <c r="DX56" i="1"/>
  <c r="EK56" i="1" s="1"/>
  <c r="DX57" i="1"/>
  <c r="EK57" i="1" s="1"/>
  <c r="EX57" i="1"/>
  <c r="DX58" i="1"/>
  <c r="EK58" i="1" s="1"/>
  <c r="EX58" i="1"/>
  <c r="DX59" i="1"/>
  <c r="EK59" i="1"/>
  <c r="EX59" i="1"/>
  <c r="DX60" i="1"/>
  <c r="EK60" i="1" s="1"/>
  <c r="DX61" i="1"/>
  <c r="EK61" i="1" s="1"/>
  <c r="EX61" i="1"/>
  <c r="DX62" i="1"/>
  <c r="EK62" i="1" s="1"/>
  <c r="EX62" i="1"/>
  <c r="DX63" i="1"/>
  <c r="EK63" i="1"/>
  <c r="EX63" i="1"/>
  <c r="DX64" i="1"/>
  <c r="EK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K70" i="1" s="1"/>
  <c r="EX70" i="1"/>
  <c r="DX71" i="1"/>
  <c r="EK71" i="1"/>
  <c r="EX71" i="1"/>
  <c r="DX72" i="1"/>
  <c r="EK72" i="1" s="1"/>
  <c r="DX73" i="1"/>
  <c r="EK73" i="1" s="1"/>
  <c r="EX73" i="1"/>
  <c r="DX74" i="1"/>
  <c r="EK74" i="1" s="1"/>
  <c r="EX74" i="1"/>
  <c r="DX75" i="1"/>
  <c r="EK75" i="1"/>
  <c r="EX75" i="1"/>
  <c r="DX76" i="1"/>
  <c r="EK76" i="1" s="1"/>
  <c r="DX77" i="1"/>
  <c r="EK77" i="1" s="1"/>
  <c r="EX77" i="1"/>
  <c r="DX78" i="1"/>
  <c r="EK78" i="1" s="1"/>
  <c r="EX78" i="1"/>
  <c r="DX79" i="1"/>
  <c r="EK79" i="1"/>
  <c r="EX79" i="1"/>
  <c r="DX80" i="1"/>
  <c r="EK80" i="1" s="1"/>
  <c r="DX81" i="1"/>
  <c r="EK81" i="1" s="1"/>
  <c r="EX81" i="1"/>
  <c r="DX82" i="1"/>
  <c r="EK82" i="1" s="1"/>
  <c r="EX82" i="1"/>
  <c r="DX83" i="1"/>
  <c r="EK83" i="1"/>
  <c r="EX83" i="1"/>
  <c r="DX84" i="1"/>
  <c r="EK84" i="1" s="1"/>
  <c r="DX85" i="1"/>
  <c r="EK85" i="1" s="1"/>
  <c r="EX85" i="1"/>
  <c r="DX86" i="1"/>
  <c r="EK86" i="1" s="1"/>
  <c r="EX86" i="1"/>
  <c r="DX87" i="1"/>
  <c r="EK87" i="1"/>
  <c r="EX87" i="1"/>
  <c r="DX88" i="1"/>
  <c r="EK88" i="1" s="1"/>
  <c r="DX89" i="1"/>
  <c r="EK89" i="1" s="1"/>
  <c r="EX89" i="1"/>
  <c r="DX90" i="1"/>
  <c r="EK90" i="1" s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8" i="1" l="1"/>
  <c r="EX84" i="1"/>
  <c r="EX80" i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<sst xmlns="http://schemas.openxmlformats.org/spreadsheetml/2006/main" count="202" uniqueCount="160">
  <si>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</si>
  <si>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</si>
  <si>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</si>
  <si>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</si>
  <si>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</si>
  <si>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</si>
  <si>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</si>
  <si>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</si>
  <si>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</si>
  <si>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</si>
  <si>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</si>
  <si>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</si>
  <si>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</si>
  <si>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</si>
  <si>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</si>
  <si>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</si>
  <si>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01.06.2023 г.</t>
  </si>
  <si>
    <t>07.06.2023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</si>
  <si>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</si>
  <si>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</si>
  <si>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</si>
  <si>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</si>
  <si>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</si>
  <si>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</si>
  <si>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</si>
  <si>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</si>
  <si>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</si>
  <si>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</si>
  <si>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</si>
  <si>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</si>
  <si>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</si>
  <si>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</si>
  <si>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</si>
  <si>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</si>
  <si>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</si>
  <si>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</si>
  <si>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</si>
  <si>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</si>
  <si>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</si>
  <si>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</si>
  <si>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</si>
  <si>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</si>
  <si>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</si>
  <si>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</si>
  <si>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</si>
  <si>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</si>
  <si>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</si>
  <si>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</si>
  <si>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Невыясненные поступления, зачисляемые в бюджеты сельских поселений</t>
  </si>
  <si>
    <t>29211701050100000180181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</si>
  <si>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</si>
  <si>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</si>
  <si>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</si>
  <si>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</si>
  <si>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</si>
  <si>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</si>
  <si>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</si>
  <si>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</si>
  <si>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</si>
  <si>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</si>
  <si>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</si>
  <si>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</si>
  <si>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</si>
  <si>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</si>
  <si>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</si>
  <si>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</si>
  <si>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</si>
  <si>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</si>
  <si>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11901029900002030121211</t>
  </si>
  <si>
    <t>Начисления на выплаты по оплате труда</t>
  </si>
  <si>
    <t>11901029900002030129213</t>
  </si>
  <si>
    <t>Работы, услуги по содержанию имущества</t>
  </si>
  <si>
    <t>11901046710010990244225</t>
  </si>
  <si>
    <t>11901049900002040121211</t>
  </si>
  <si>
    <t>11901049900002040129213</t>
  </si>
  <si>
    <t>Услуги связи</t>
  </si>
  <si>
    <t>11901049900002040244221</t>
  </si>
  <si>
    <t>Коммунальные услуги</t>
  </si>
  <si>
    <t>11901049900002040244223</t>
  </si>
  <si>
    <t>11901049900002040244225</t>
  </si>
  <si>
    <t>Прочие работы, услуги</t>
  </si>
  <si>
    <t>11901049900002040244226</t>
  </si>
  <si>
    <t>Страхование</t>
  </si>
  <si>
    <t>11901049900002040244227</t>
  </si>
  <si>
    <t>Увеличение стоимости горюче-смазочных материалов</t>
  </si>
  <si>
    <t>11901049900002040244343</t>
  </si>
  <si>
    <t>11901049900002040247223</t>
  </si>
  <si>
    <t>Налоги, пошлины и сборы</t>
  </si>
  <si>
    <t>11901049900002040852291</t>
  </si>
  <si>
    <t>Расходы</t>
  </si>
  <si>
    <t>11901119900007411870200</t>
  </si>
  <si>
    <t>11901139900002950851291</t>
  </si>
  <si>
    <t>11901139900092030244225</t>
  </si>
  <si>
    <t>11901139900092030244227</t>
  </si>
  <si>
    <t>11901139900092030852291</t>
  </si>
  <si>
    <t>11901139900092410244227</t>
  </si>
  <si>
    <t>11901139900097080244226</t>
  </si>
  <si>
    <t>11902039900051180121211</t>
  </si>
  <si>
    <t>11902039900051180129213</t>
  </si>
  <si>
    <t>Увеличение стоимости прочих оборотных запасов (материалов)</t>
  </si>
  <si>
    <t>11902039900051180244346</t>
  </si>
  <si>
    <t>11903106710010990852291</t>
  </si>
  <si>
    <t>11904069900090430244225</t>
  </si>
  <si>
    <t>1190409Б100078020244225</t>
  </si>
  <si>
    <t>Транспортные услуги</t>
  </si>
  <si>
    <t>11904127900003150244222</t>
  </si>
  <si>
    <t>11905039900078010244226</t>
  </si>
  <si>
    <t>11905039900078010244346</t>
  </si>
  <si>
    <t>11905039900078010247223</t>
  </si>
  <si>
    <t>11905039900078040244223</t>
  </si>
  <si>
    <t>Увеличение стоимости основных средств</t>
  </si>
  <si>
    <t>11905039900078040244310</t>
  </si>
  <si>
    <t>Увеличение стоимости строительных материалов</t>
  </si>
  <si>
    <t>11905039900078040244344</t>
  </si>
  <si>
    <t>11905039900078050244222</t>
  </si>
  <si>
    <t>11905039900078050244226</t>
  </si>
  <si>
    <t>11906030910174460244225</t>
  </si>
  <si>
    <t>11907078830121450244226</t>
  </si>
  <si>
    <t>Увеличение стоимости прочих материальных запасов однократного применения</t>
  </si>
  <si>
    <t>11908010840144091244349</t>
  </si>
  <si>
    <t>11908010840144091851291</t>
  </si>
  <si>
    <t>Перечисления другим бюджетам бюджетной системы Российской Федерации</t>
  </si>
  <si>
    <t>11908019900025600540251</t>
  </si>
  <si>
    <t>11911028610112870244226</t>
  </si>
  <si>
    <t>11914039900020860521251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</si>
  <si>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</si>
  <si>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</si>
  <si>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</si>
  <si>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</si>
  <si>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</si>
  <si>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</si>
  <si>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</si>
  <si>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</si>
  <si>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</si>
  <si>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</si>
  <si>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</si>
  <si>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</si>
  <si>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</si>
  <si>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</si>
  <si>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</si>
  <si>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</si>
  <si>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</si>
  <si>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</si>
  <si>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</si>
  <si>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</si>
  <si>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</si>
  <si>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</si>
  <si>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</si>
  <si>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</si>
  <si>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</si>
  <si>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</si>
  <si>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</si>
  <si>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</si>
  <si>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</si>
  <si>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</si>
  <si>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</si>
  <si>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</si>
  <si>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</si>
  <si>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Тумутукского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</si>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</sst>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activeCell="EZ128" sqref="A119:EZ128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70" t="s">
        <v>4</v>
      </c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2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158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159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  <c r="AN16" s="80" t="s">
        <v>20</v>
      </c>
      <c r="AO16" s="76"/>
      <c r="AP16" s="76"/>
      <c r="AQ16" s="76"/>
      <c r="AR16" s="76"/>
      <c r="AS16" s="77"/>
      <c r="AT16" s="80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7"/>
      <c r="BJ16" s="80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7"/>
      <c r="CF16" s="67" t="s">
        <v>23</v>
      </c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9"/>
      <c r="ET16" s="80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83"/>
    </row>
    <row r="17" spans="1:166" ht="57.7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9"/>
      <c r="AN17" s="81"/>
      <c r="AO17" s="78"/>
      <c r="AP17" s="78"/>
      <c r="AQ17" s="78"/>
      <c r="AR17" s="78"/>
      <c r="AS17" s="79"/>
      <c r="AT17" s="81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9"/>
      <c r="BJ17" s="81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9"/>
      <c r="CF17" s="68" t="s">
        <v>25</v>
      </c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9"/>
      <c r="CW17" s="67" t="s">
        <v>26</v>
      </c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9"/>
      <c r="DN17" s="67" t="s">
        <v>27</v>
      </c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9"/>
      <c r="EE17" s="67" t="s">
        <v>28</v>
      </c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9"/>
      <c r="ET17" s="81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84"/>
    </row>
    <row r="18" spans="1:166" ht="12" customHeight="1" x14ac:dyDescent="0.2">
      <c r="A18" s="73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70">
        <v>2</v>
      </c>
      <c r="AO18" s="71"/>
      <c r="AP18" s="71"/>
      <c r="AQ18" s="71"/>
      <c r="AR18" s="71"/>
      <c r="AS18" s="72"/>
      <c r="AT18" s="70">
        <v>3</v>
      </c>
      <c r="AU18" s="71"/>
      <c r="AV18" s="71"/>
      <c r="AW18" s="71"/>
      <c r="AX18" s="71"/>
      <c r="AY18" s="71"/>
      <c r="AZ18" s="71"/>
      <c r="BA18" s="71"/>
      <c r="BB18" s="71"/>
      <c r="BC18" s="56"/>
      <c r="BD18" s="56"/>
      <c r="BE18" s="56"/>
      <c r="BF18" s="56"/>
      <c r="BG18" s="56"/>
      <c r="BH18" s="56"/>
      <c r="BI18" s="75"/>
      <c r="BJ18" s="70">
        <v>4</v>
      </c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2"/>
      <c r="CF18" s="70">
        <v>5</v>
      </c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2"/>
      <c r="CW18" s="70">
        <v>6</v>
      </c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2"/>
      <c r="DN18" s="70">
        <v>7</v>
      </c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2"/>
      <c r="EE18" s="70">
        <v>8</v>
      </c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2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6159173.7800000003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2674366.69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2" si="0">CF19+CW19+DN19</f>
        <v>2674366.69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2" si="1">BJ19-EE19</f>
        <v>3484807.0900000003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6159173.7800000003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2674366.69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2674366.69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3484807.0900000003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471000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76785.679999999993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76785.679999999993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394214.32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85.15" customHeight="1" x14ac:dyDescent="0.2">
      <c r="A22" s="88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-7.72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-7.72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7.72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48.6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>
        <v>120000</v>
      </c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88912.17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88912.17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31087.83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97.1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>
        <v>174000</v>
      </c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1039.9000000000001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1039.9000000000001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172960.1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85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2364000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1853711.21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1853711.21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510288.79000000004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600000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11251.15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11251.15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588748.85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>
        <v>5000</v>
      </c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1700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1700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3300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24.2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2710.72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2710.72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-2710.72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24.2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-13887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-13887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13887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36.4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319800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322000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322000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-2200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60.7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126420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63210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63210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63210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36.4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1978953.78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266940.58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266940.58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1712013.2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56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57</v>
      </c>
    </row>
    <row r="43" spans="1:166" ht="12.7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</row>
    <row r="44" spans="1:166" ht="24" customHeight="1" x14ac:dyDescent="0.2">
      <c r="A44" s="76" t="s">
        <v>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80" t="s">
        <v>20</v>
      </c>
      <c r="AL44" s="76"/>
      <c r="AM44" s="76"/>
      <c r="AN44" s="76"/>
      <c r="AO44" s="76"/>
      <c r="AP44" s="77"/>
      <c r="AQ44" s="80" t="s">
        <v>58</v>
      </c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7"/>
      <c r="BC44" s="80" t="s">
        <v>59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7"/>
      <c r="BU44" s="80" t="s">
        <v>60</v>
      </c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7"/>
      <c r="CH44" s="67" t="s">
        <v>23</v>
      </c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9"/>
      <c r="EK44" s="67" t="s">
        <v>61</v>
      </c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91"/>
    </row>
    <row r="45" spans="1:166" ht="78.75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81"/>
      <c r="AL45" s="78"/>
      <c r="AM45" s="78"/>
      <c r="AN45" s="78"/>
      <c r="AO45" s="78"/>
      <c r="AP45" s="79"/>
      <c r="AQ45" s="81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9"/>
      <c r="BC45" s="81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  <c r="BU45" s="81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9"/>
      <c r="CH45" s="68" t="s">
        <v>62</v>
      </c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9"/>
      <c r="CX45" s="67" t="s">
        <v>26</v>
      </c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9"/>
      <c r="DK45" s="67" t="s">
        <v>27</v>
      </c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9"/>
      <c r="DX45" s="67" t="s">
        <v>28</v>
      </c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9"/>
      <c r="EK45" s="81" t="s">
        <v>63</v>
      </c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9"/>
      <c r="EX45" s="67" t="s">
        <v>64</v>
      </c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91"/>
    </row>
    <row r="46" spans="1:166" ht="14.25" customHeight="1" x14ac:dyDescent="0.2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70">
        <v>2</v>
      </c>
      <c r="AL46" s="71"/>
      <c r="AM46" s="71"/>
      <c r="AN46" s="71"/>
      <c r="AO46" s="71"/>
      <c r="AP46" s="72"/>
      <c r="AQ46" s="70">
        <v>3</v>
      </c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2"/>
      <c r="BC46" s="70">
        <v>4</v>
      </c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2"/>
      <c r="BU46" s="70">
        <v>5</v>
      </c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2"/>
      <c r="CH46" s="70">
        <v>6</v>
      </c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2"/>
      <c r="CX46" s="70">
        <v>7</v>
      </c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2"/>
      <c r="DK46" s="70">
        <v>8</v>
      </c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2"/>
      <c r="DX46" s="70">
        <v>9</v>
      </c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2"/>
      <c r="EK46" s="70">
        <v>10</v>
      </c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55">
        <v>11</v>
      </c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7"/>
    </row>
    <row r="47" spans="1:166" ht="15" customHeight="1" x14ac:dyDescent="0.2">
      <c r="A47" s="90" t="s">
        <v>65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60" t="s">
        <v>66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5">
        <v>6237173.7800000003</v>
      </c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>
        <v>6237173.7800000003</v>
      </c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>
        <v>1996701.12</v>
      </c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>
        <f t="shared" ref="DX47:DX91" si="2">CH47+CX47+DK47</f>
        <v>1996701.12</v>
      </c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>
        <f t="shared" ref="EK47:EK90" si="3">BC47-DX47</f>
        <v>4240472.66</v>
      </c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>
        <f t="shared" ref="EX47:EX90" si="4">BU47-DX47</f>
        <v>4240472.66</v>
      </c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6"/>
    </row>
    <row r="48" spans="1:166" ht="15" customHeight="1" x14ac:dyDescent="0.2">
      <c r="A48" s="28" t="s">
        <v>31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37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25">
        <v>6237173.7800000003</v>
      </c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>
        <v>6237173.7800000003</v>
      </c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>
        <v>1996701.12</v>
      </c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>
        <f t="shared" si="2"/>
        <v>1996701.12</v>
      </c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>
        <f t="shared" si="3"/>
        <v>4240472.66</v>
      </c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>
        <f t="shared" si="4"/>
        <v>4240472.66</v>
      </c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6"/>
    </row>
    <row r="49" spans="1:166" ht="12.75" x14ac:dyDescent="0.2">
      <c r="A49" s="88" t="s">
        <v>67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37"/>
      <c r="AL49" s="38"/>
      <c r="AM49" s="38"/>
      <c r="AN49" s="38"/>
      <c r="AO49" s="38"/>
      <c r="AP49" s="38"/>
      <c r="AQ49" s="38" t="s">
        <v>68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25">
        <v>627480.47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>
        <v>627480.47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>
        <v>317040.38</v>
      </c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>
        <f t="shared" si="2"/>
        <v>317040.38</v>
      </c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>
        <f t="shared" si="3"/>
        <v>310440.08999999997</v>
      </c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>
        <f t="shared" si="4"/>
        <v>310440.08999999997</v>
      </c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6"/>
    </row>
    <row r="50" spans="1:166" ht="24.2" customHeight="1" x14ac:dyDescent="0.2">
      <c r="A50" s="88" t="s">
        <v>69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37"/>
      <c r="AL50" s="38"/>
      <c r="AM50" s="38"/>
      <c r="AN50" s="38"/>
      <c r="AO50" s="38"/>
      <c r="AP50" s="38"/>
      <c r="AQ50" s="38" t="s">
        <v>70</v>
      </c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25">
        <v>189499.1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>
        <v>189499.1</v>
      </c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>
        <v>91321.02</v>
      </c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>
        <f t="shared" si="2"/>
        <v>91321.02</v>
      </c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>
        <f t="shared" si="3"/>
        <v>98178.08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>
        <f t="shared" si="4"/>
        <v>98178.08</v>
      </c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6"/>
    </row>
    <row r="51" spans="1:166" ht="24.2" customHeight="1" x14ac:dyDescent="0.2">
      <c r="A51" s="88" t="s">
        <v>71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37"/>
      <c r="AL51" s="38"/>
      <c r="AM51" s="38"/>
      <c r="AN51" s="38"/>
      <c r="AO51" s="38"/>
      <c r="AP51" s="38"/>
      <c r="AQ51" s="38" t="s">
        <v>72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12000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12000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0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12000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12000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12.75" x14ac:dyDescent="0.2">
      <c r="A52" s="88" t="s">
        <v>67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73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672983.38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672983.38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>
        <v>304431.74</v>
      </c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304431.74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368551.64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368551.64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24.2" customHeight="1" x14ac:dyDescent="0.2">
      <c r="A53" s="88" t="s">
        <v>69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74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203240.99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203240.99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87332.78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87332.78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115908.20999999999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115908.20999999999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12.75" x14ac:dyDescent="0.2">
      <c r="A54" s="88" t="s">
        <v>75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76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14000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14000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4070.88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4070.88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9929.119999999999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9929.119999999999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12.75" x14ac:dyDescent="0.2">
      <c r="A55" s="88" t="s">
        <v>77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78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4286.0600000000004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4286.0600000000004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792.71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792.71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3493.3500000000004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3493.3500000000004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24.2" customHeight="1" x14ac:dyDescent="0.2">
      <c r="A56" s="88" t="s">
        <v>71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79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94689.05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94689.05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59000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59000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35689.050000000003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35689.050000000003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12.75" x14ac:dyDescent="0.2">
      <c r="A57" s="88" t="s">
        <v>80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81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26320.09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26320.09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6600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6600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19720.09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19720.09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12.75" x14ac:dyDescent="0.2">
      <c r="A58" s="88" t="s">
        <v>82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83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8000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8000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8000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8000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24.2" customHeight="1" x14ac:dyDescent="0.2">
      <c r="A59" s="88" t="s">
        <v>84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85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82436.639999999999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82436.639999999999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>
        <v>59895.98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59895.98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22540.659999999996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22540.659999999996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12.75" x14ac:dyDescent="0.2">
      <c r="A60" s="88" t="s">
        <v>77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86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66622.2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66622.2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25871.11</v>
      </c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25871.11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40751.089999999997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40751.089999999997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12.75" x14ac:dyDescent="0.2">
      <c r="A61" s="88" t="s">
        <v>87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88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1988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1988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994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994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994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994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12.75" x14ac:dyDescent="0.2">
      <c r="A62" s="88" t="s">
        <v>89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90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18000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18000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0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18000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18000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87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91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287400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287400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141005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141005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146395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146395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24.2" customHeight="1" x14ac:dyDescent="0.2">
      <c r="A64" s="88" t="s">
        <v>71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92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300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300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0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300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300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82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93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7000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7000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7000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7000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87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94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2424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2424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>
        <v>1012</v>
      </c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1012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1412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1412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95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2629.55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2629.55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2629.55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2629.55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80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96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12200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12200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12200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12200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12.75" x14ac:dyDescent="0.2">
      <c r="A69" s="88" t="s">
        <v>67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97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88881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88881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37033.85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37033.85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51847.15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51847.15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24.2" customHeight="1" x14ac:dyDescent="0.2">
      <c r="A70" s="88" t="s">
        <v>69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98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26842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26842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11184.23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11184.23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15657.77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15657.77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24.2" customHeight="1" x14ac:dyDescent="0.2">
      <c r="A71" s="88" t="s">
        <v>99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100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10697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10697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2674.16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2674.16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8022.84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8022.84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12.75" x14ac:dyDescent="0.2">
      <c r="A72" s="88" t="s">
        <v>87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101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6000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6000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3000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3000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3000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3000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24.2" customHeight="1" x14ac:dyDescent="0.2">
      <c r="A73" s="88" t="s">
        <v>71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102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46200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46200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43650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43650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2550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2550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24.2" customHeight="1" x14ac:dyDescent="0.2">
      <c r="A74" s="88" t="s">
        <v>71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103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652500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652500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0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652500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652500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104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105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40000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40000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>
        <v>36000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36000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4000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4000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80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106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28655.3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28655.3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28655.3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28655.3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24.2" customHeight="1" x14ac:dyDescent="0.2">
      <c r="A77" s="88" t="s">
        <v>99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107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192813.2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192813.2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192813.2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192813.2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77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108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854626.31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854626.31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>
        <v>330810.21999999997</v>
      </c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330810.21999999997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523816.09000000008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523816.09000000008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77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109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31708.2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31708.2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>
        <v>7927.06</v>
      </c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7927.06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23781.14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23781.14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24.2" customHeight="1" x14ac:dyDescent="0.2">
      <c r="A80" s="88" t="s">
        <v>110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111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100000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100000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100000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100000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112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113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321000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321000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321000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321000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12.75" x14ac:dyDescent="0.2">
      <c r="A82" s="88" t="s">
        <v>104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114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87531.24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87531.24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>
        <v>24064</v>
      </c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24064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63467.240000000005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63467.240000000005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12.75" x14ac:dyDescent="0.2">
      <c r="A83" s="88" t="s">
        <v>80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115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62500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62500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0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62500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62500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24.2" customHeight="1" x14ac:dyDescent="0.2">
      <c r="A84" s="88" t="s">
        <v>71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116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550000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550000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0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550000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550000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12.75" x14ac:dyDescent="0.2">
      <c r="A85" s="88" t="s">
        <v>80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117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12720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12720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4000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2"/>
        <v>4000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8720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8720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36.4" customHeight="1" x14ac:dyDescent="0.2">
      <c r="A86" s="88" t="s">
        <v>118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119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203500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203500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78000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2"/>
        <v>78000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3"/>
        <v>125500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4"/>
        <v>125500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12.75" x14ac:dyDescent="0.2">
      <c r="A87" s="88" t="s">
        <v>87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120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6300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6300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2"/>
        <v>0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3"/>
        <v>6300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4"/>
        <v>6300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36.4" customHeight="1" x14ac:dyDescent="0.2">
      <c r="A88" s="88" t="s">
        <v>121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122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449500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449500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>
        <v>187290</v>
      </c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2"/>
        <v>187290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3"/>
        <v>262210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4"/>
        <v>262210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12.75" x14ac:dyDescent="0.2">
      <c r="A89" s="88" t="s">
        <v>80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123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13500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13500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>
        <v>13500</v>
      </c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2"/>
        <v>13500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3"/>
        <v>0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4"/>
        <v>0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36.4" customHeight="1" x14ac:dyDescent="0.2">
      <c r="A90" s="88" t="s">
        <v>121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124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118200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118200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>
        <v>118200</v>
      </c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2"/>
        <v>118200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3"/>
        <v>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4"/>
        <v>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24" customHeight="1" x14ac:dyDescent="0.2">
      <c r="A91" s="85" t="s">
        <v>125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6"/>
      <c r="AK91" s="14" t="s">
        <v>126</v>
      </c>
      <c r="AL91" s="15"/>
      <c r="AM91" s="15"/>
      <c r="AN91" s="15"/>
      <c r="AO91" s="15"/>
      <c r="AP91" s="15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9">
        <v>-78000</v>
      </c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>
        <v>-78000</v>
      </c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>
        <v>677665.57</v>
      </c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25">
        <f t="shared" si="2"/>
        <v>677665.57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10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127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128</v>
      </c>
    </row>
    <row r="99" spans="1:166" ht="12.75" customHeight="1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</row>
    <row r="100" spans="1:166" ht="11.25" customHeight="1" x14ac:dyDescent="0.2">
      <c r="A100" s="76" t="s">
        <v>19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7"/>
      <c r="AP100" s="80" t="s">
        <v>20</v>
      </c>
      <c r="AQ100" s="76"/>
      <c r="AR100" s="76"/>
      <c r="AS100" s="76"/>
      <c r="AT100" s="76"/>
      <c r="AU100" s="77"/>
      <c r="AV100" s="80" t="s">
        <v>129</v>
      </c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7"/>
      <c r="BL100" s="80" t="s">
        <v>59</v>
      </c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7"/>
      <c r="CF100" s="67" t="s">
        <v>23</v>
      </c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9"/>
      <c r="ET100" s="80" t="s">
        <v>24</v>
      </c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83"/>
    </row>
    <row r="101" spans="1:166" ht="69.75" customHeight="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9"/>
      <c r="AP101" s="81"/>
      <c r="AQ101" s="78"/>
      <c r="AR101" s="78"/>
      <c r="AS101" s="78"/>
      <c r="AT101" s="78"/>
      <c r="AU101" s="79"/>
      <c r="AV101" s="81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9"/>
      <c r="BL101" s="81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9"/>
      <c r="CF101" s="68" t="s">
        <v>130</v>
      </c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9"/>
      <c r="CW101" s="67" t="s">
        <v>26</v>
      </c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9"/>
      <c r="DN101" s="67" t="s">
        <v>27</v>
      </c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9"/>
      <c r="EE101" s="67" t="s">
        <v>28</v>
      </c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9"/>
      <c r="ET101" s="81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84"/>
    </row>
    <row r="102" spans="1:166" ht="12" customHeight="1" x14ac:dyDescent="0.2">
      <c r="A102" s="73">
        <v>1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4"/>
      <c r="AP102" s="70">
        <v>2</v>
      </c>
      <c r="AQ102" s="71"/>
      <c r="AR102" s="71"/>
      <c r="AS102" s="71"/>
      <c r="AT102" s="71"/>
      <c r="AU102" s="72"/>
      <c r="AV102" s="70">
        <v>3</v>
      </c>
      <c r="AW102" s="71"/>
      <c r="AX102" s="71"/>
      <c r="AY102" s="71"/>
      <c r="AZ102" s="71"/>
      <c r="BA102" s="71"/>
      <c r="BB102" s="71"/>
      <c r="BC102" s="71"/>
      <c r="BD102" s="71"/>
      <c r="BE102" s="56"/>
      <c r="BF102" s="56"/>
      <c r="BG102" s="56"/>
      <c r="BH102" s="56"/>
      <c r="BI102" s="56"/>
      <c r="BJ102" s="56"/>
      <c r="BK102" s="75"/>
      <c r="BL102" s="70">
        <v>4</v>
      </c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2"/>
      <c r="CF102" s="70">
        <v>5</v>
      </c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2"/>
      <c r="CW102" s="70">
        <v>6</v>
      </c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2"/>
      <c r="DN102" s="70">
        <v>7</v>
      </c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2"/>
      <c r="EE102" s="70">
        <v>8</v>
      </c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2"/>
      <c r="ET102" s="55">
        <v>9</v>
      </c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7"/>
    </row>
    <row r="103" spans="1:166" ht="37.5" customHeight="1" x14ac:dyDescent="0.2">
      <c r="A103" s="58" t="s">
        <v>131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9"/>
      <c r="AP103" s="60" t="s">
        <v>132</v>
      </c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2"/>
      <c r="BF103" s="63"/>
      <c r="BG103" s="63"/>
      <c r="BH103" s="63"/>
      <c r="BI103" s="63"/>
      <c r="BJ103" s="63"/>
      <c r="BK103" s="64"/>
      <c r="BL103" s="65">
        <v>78000</v>
      </c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>
        <v>-677665.57</v>
      </c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>
        <f t="shared" ref="EE103:EE117" si="5">CF103+CW103+DN103</f>
        <v>-677665.57</v>
      </c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>
        <f t="shared" ref="ET103:ET108" si="6">BL103-CF103-CW103-DN103</f>
        <v>755665.57</v>
      </c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6"/>
    </row>
    <row r="104" spans="1:166" ht="36.75" customHeight="1" x14ac:dyDescent="0.2">
      <c r="A104" s="52" t="s">
        <v>133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3"/>
      <c r="AP104" s="37" t="s">
        <v>134</v>
      </c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9"/>
      <c r="BF104" s="31"/>
      <c r="BG104" s="31"/>
      <c r="BH104" s="31"/>
      <c r="BI104" s="31"/>
      <c r="BJ104" s="31"/>
      <c r="BK104" s="32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2">
        <f t="shared" si="5"/>
        <v>0</v>
      </c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4"/>
      <c r="ET104" s="22">
        <f t="shared" si="6"/>
        <v>0</v>
      </c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54"/>
    </row>
    <row r="105" spans="1:166" ht="17.25" customHeight="1" x14ac:dyDescent="0.2">
      <c r="A105" s="40" t="s">
        <v>135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1"/>
      <c r="AP105" s="42"/>
      <c r="AQ105" s="43"/>
      <c r="AR105" s="43"/>
      <c r="AS105" s="43"/>
      <c r="AT105" s="43"/>
      <c r="AU105" s="44"/>
      <c r="AV105" s="45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7"/>
      <c r="BL105" s="48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50"/>
      <c r="CF105" s="48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50"/>
      <c r="CW105" s="48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50"/>
      <c r="DN105" s="48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50"/>
      <c r="EE105" s="25">
        <f t="shared" si="5"/>
        <v>0</v>
      </c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>
        <f t="shared" si="6"/>
        <v>0</v>
      </c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6"/>
    </row>
    <row r="106" spans="1:166" ht="24" customHeight="1" x14ac:dyDescent="0.2">
      <c r="A106" s="52" t="s">
        <v>136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3"/>
      <c r="AP106" s="37" t="s">
        <v>137</v>
      </c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9"/>
      <c r="BF106" s="31"/>
      <c r="BG106" s="31"/>
      <c r="BH106" s="31"/>
      <c r="BI106" s="31"/>
      <c r="BJ106" s="31"/>
      <c r="BK106" s="32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>
        <f t="shared" si="5"/>
        <v>0</v>
      </c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>
        <f t="shared" si="6"/>
        <v>0</v>
      </c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6"/>
    </row>
    <row r="107" spans="1:166" ht="17.25" customHeight="1" x14ac:dyDescent="0.2">
      <c r="A107" s="40" t="s">
        <v>135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1"/>
      <c r="AP107" s="42"/>
      <c r="AQ107" s="43"/>
      <c r="AR107" s="43"/>
      <c r="AS107" s="43"/>
      <c r="AT107" s="43"/>
      <c r="AU107" s="44"/>
      <c r="AV107" s="45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7"/>
      <c r="BL107" s="48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50"/>
      <c r="CF107" s="48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50"/>
      <c r="CW107" s="48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50"/>
      <c r="DN107" s="48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50"/>
      <c r="EE107" s="25">
        <f t="shared" si="5"/>
        <v>0</v>
      </c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>
        <f t="shared" si="6"/>
        <v>0</v>
      </c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6"/>
    </row>
    <row r="108" spans="1:166" ht="31.5" customHeight="1" x14ac:dyDescent="0.2">
      <c r="A108" s="51" t="s">
        <v>138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37" t="s">
        <v>139</v>
      </c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9"/>
      <c r="BF108" s="31"/>
      <c r="BG108" s="31"/>
      <c r="BH108" s="31"/>
      <c r="BI108" s="31"/>
      <c r="BJ108" s="31"/>
      <c r="BK108" s="32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>
        <f t="shared" si="5"/>
        <v>0</v>
      </c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>
        <f t="shared" si="6"/>
        <v>0</v>
      </c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6"/>
    </row>
    <row r="109" spans="1:166" ht="15" customHeight="1" x14ac:dyDescent="0.2">
      <c r="A109" s="28" t="s">
        <v>140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37" t="s">
        <v>141</v>
      </c>
      <c r="AQ109" s="38"/>
      <c r="AR109" s="38"/>
      <c r="AS109" s="38"/>
      <c r="AT109" s="38"/>
      <c r="AU109" s="38"/>
      <c r="AV109" s="15"/>
      <c r="AW109" s="15"/>
      <c r="AX109" s="15"/>
      <c r="AY109" s="15"/>
      <c r="AZ109" s="15"/>
      <c r="BA109" s="15"/>
      <c r="BB109" s="15"/>
      <c r="BC109" s="15"/>
      <c r="BD109" s="15"/>
      <c r="BE109" s="16"/>
      <c r="BF109" s="17"/>
      <c r="BG109" s="17"/>
      <c r="BH109" s="17"/>
      <c r="BI109" s="17"/>
      <c r="BJ109" s="17"/>
      <c r="BK109" s="18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>
        <f t="shared" si="5"/>
        <v>0</v>
      </c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6"/>
    </row>
    <row r="110" spans="1:166" ht="15" customHeight="1" x14ac:dyDescent="0.2">
      <c r="A110" s="28" t="s">
        <v>142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9"/>
      <c r="AP110" s="30" t="s">
        <v>143</v>
      </c>
      <c r="AQ110" s="31"/>
      <c r="AR110" s="31"/>
      <c r="AS110" s="31"/>
      <c r="AT110" s="31"/>
      <c r="AU110" s="32"/>
      <c r="AV110" s="33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5"/>
      <c r="BL110" s="22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4"/>
      <c r="CF110" s="22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4"/>
      <c r="CW110" s="22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4"/>
      <c r="DN110" s="22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4"/>
      <c r="EE110" s="25">
        <f t="shared" si="5"/>
        <v>0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6"/>
    </row>
    <row r="111" spans="1:166" ht="31.5" customHeight="1" x14ac:dyDescent="0.2">
      <c r="A111" s="27" t="s">
        <v>144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36"/>
      <c r="AP111" s="37" t="s">
        <v>145</v>
      </c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9"/>
      <c r="BF111" s="31"/>
      <c r="BG111" s="31"/>
      <c r="BH111" s="31"/>
      <c r="BI111" s="31"/>
      <c r="BJ111" s="31"/>
      <c r="BK111" s="32"/>
      <c r="BL111" s="25">
        <v>78000</v>
      </c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>
        <v>-677665.57</v>
      </c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>
        <f t="shared" si="5"/>
        <v>-677665.57</v>
      </c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6"/>
    </row>
    <row r="112" spans="1:166" ht="38.25" customHeight="1" x14ac:dyDescent="0.2">
      <c r="A112" s="27" t="s">
        <v>146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9"/>
      <c r="AP112" s="30" t="s">
        <v>147</v>
      </c>
      <c r="AQ112" s="31"/>
      <c r="AR112" s="31"/>
      <c r="AS112" s="31"/>
      <c r="AT112" s="31"/>
      <c r="AU112" s="32"/>
      <c r="AV112" s="33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5"/>
      <c r="BL112" s="22">
        <v>78000</v>
      </c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4"/>
      <c r="CF112" s="22">
        <v>-677665.57</v>
      </c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4"/>
      <c r="CW112" s="22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4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>
        <f t="shared" si="5"/>
        <v>-677665.57</v>
      </c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6"/>
    </row>
    <row r="113" spans="1:166" ht="36" customHeight="1" x14ac:dyDescent="0.2">
      <c r="A113" s="27" t="s">
        <v>148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9"/>
      <c r="AP113" s="37" t="s">
        <v>149</v>
      </c>
      <c r="AQ113" s="38"/>
      <c r="AR113" s="38"/>
      <c r="AS113" s="38"/>
      <c r="AT113" s="38"/>
      <c r="AU113" s="38"/>
      <c r="AV113" s="15"/>
      <c r="AW113" s="15"/>
      <c r="AX113" s="15"/>
      <c r="AY113" s="15"/>
      <c r="AZ113" s="15"/>
      <c r="BA113" s="15"/>
      <c r="BB113" s="15"/>
      <c r="BC113" s="15"/>
      <c r="BD113" s="15"/>
      <c r="BE113" s="16"/>
      <c r="BF113" s="17"/>
      <c r="BG113" s="17"/>
      <c r="BH113" s="17"/>
      <c r="BI113" s="17"/>
      <c r="BJ113" s="17"/>
      <c r="BK113" s="18"/>
      <c r="BL113" s="25">
        <v>-6159173.7800000003</v>
      </c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>
        <v>-2674366.69</v>
      </c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>
        <f t="shared" si="5"/>
        <v>-2674366.69</v>
      </c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6"/>
    </row>
    <row r="114" spans="1:166" ht="26.25" customHeight="1" x14ac:dyDescent="0.2">
      <c r="A114" s="27" t="s">
        <v>150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9"/>
      <c r="AP114" s="30" t="s">
        <v>151</v>
      </c>
      <c r="AQ114" s="31"/>
      <c r="AR114" s="31"/>
      <c r="AS114" s="31"/>
      <c r="AT114" s="31"/>
      <c r="AU114" s="32"/>
      <c r="AV114" s="33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5"/>
      <c r="BL114" s="22">
        <v>6237173.7800000003</v>
      </c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4"/>
      <c r="CF114" s="22">
        <v>1996701.12</v>
      </c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4"/>
      <c r="CW114" s="22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4"/>
      <c r="DN114" s="22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4"/>
      <c r="EE114" s="25">
        <f t="shared" si="5"/>
        <v>1996701.12</v>
      </c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6"/>
    </row>
    <row r="115" spans="1:166" ht="27.75" customHeight="1" x14ac:dyDescent="0.2">
      <c r="A115" s="27" t="s">
        <v>152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36"/>
      <c r="AP115" s="37" t="s">
        <v>153</v>
      </c>
      <c r="AQ115" s="38"/>
      <c r="AR115" s="38"/>
      <c r="AS115" s="38"/>
      <c r="AT115" s="38"/>
      <c r="AU115" s="38"/>
      <c r="AV115" s="15"/>
      <c r="AW115" s="15"/>
      <c r="AX115" s="15"/>
      <c r="AY115" s="15"/>
      <c r="AZ115" s="15"/>
      <c r="BA115" s="15"/>
      <c r="BB115" s="15"/>
      <c r="BC115" s="15"/>
      <c r="BD115" s="15"/>
      <c r="BE115" s="16"/>
      <c r="BF115" s="17"/>
      <c r="BG115" s="17"/>
      <c r="BH115" s="17"/>
      <c r="BI115" s="17"/>
      <c r="BJ115" s="17"/>
      <c r="BK115" s="18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2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4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>
        <f t="shared" si="5"/>
        <v>0</v>
      </c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6"/>
    </row>
    <row r="116" spans="1:166" ht="24" customHeight="1" x14ac:dyDescent="0.2">
      <c r="A116" s="27" t="s">
        <v>154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9"/>
      <c r="AP116" s="30" t="s">
        <v>155</v>
      </c>
      <c r="AQ116" s="31"/>
      <c r="AR116" s="31"/>
      <c r="AS116" s="31"/>
      <c r="AT116" s="31"/>
      <c r="AU116" s="32"/>
      <c r="AV116" s="33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5"/>
      <c r="BL116" s="22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4"/>
      <c r="CF116" s="22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4"/>
      <c r="CW116" s="22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4"/>
      <c r="DN116" s="22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4"/>
      <c r="EE116" s="25">
        <f t="shared" si="5"/>
        <v>0</v>
      </c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6"/>
    </row>
    <row r="117" spans="1:166" ht="25.5" customHeight="1" x14ac:dyDescent="0.2">
      <c r="A117" s="11" t="s">
        <v>156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3"/>
      <c r="AP117" s="14" t="s">
        <v>157</v>
      </c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6"/>
      <c r="BF117" s="17"/>
      <c r="BG117" s="17"/>
      <c r="BH117" s="17"/>
      <c r="BI117" s="17"/>
      <c r="BJ117" s="17"/>
      <c r="BK117" s="18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19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1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>
        <f t="shared" si="5"/>
        <v>0</v>
      </c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10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66" ht="11.25" customHeight="1" x14ac:dyDescent="0.2">
      <c r="A126" s="7"/>
      <c r="B126" s="7"/>
      <c r="C126" s="1"/>
      <c r="D126" s="1"/>
      <c r="E126" s="1"/>
      <c r="F126" s="1"/>
      <c r="G126" s="1"/>
      <c r="H126" s="1"/>
      <c r="I126" s="1"/>
      <c r="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</sheetData>
  <mergeCells count="83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CH46:CW46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7:FJ117"/>
    <mergeCell ref="A117:AO117"/>
    <mergeCell ref="AP117:AU117"/>
    <mergeCell ref="AV117:BK117"/>
    <mergeCell ref="BL117:CE117"/>
    <mergeCell ref="CF117:CV11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rep:2.55.0.95</dc:description>
  <cp:lastModifiedBy>azna-admin-to</cp:lastModifiedBy>
  <dcterms:created xsi:type="dcterms:W3CDTF">2023-06-07T13:08:30Z</dcterms:created>
  <dcterms:modified xsi:type="dcterms:W3CDTF">2023-06-08T07:00:57Z</dcterms:modified>
</cp:coreProperties>
</file>