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zna-fbp-fo\Desktop\0503127\127 2024 02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ГР'!$M$145</definedName>
  </definedNames>
  <calcPr calcId="162913"/>
</workbook>
</file>

<file path=xl/calcChain.xml><?xml version="1.0" encoding="utf-8"?>
<calcChain xmlns="http://schemas.openxmlformats.org/spreadsheetml/2006/main">
  <c r="EE19" i="1" l="1"/>
  <c r="ET19" i="1"/>
  <c r="EE20" i="1"/>
  <c r="ET20" i="1"/>
  <c r="EE21" i="1"/>
  <c r="ET21" i="1"/>
  <c r="EE22" i="1"/>
  <c r="ET22" i="1"/>
  <c r="EE23" i="1"/>
  <c r="ET23" i="1"/>
  <c r="EE24" i="1"/>
  <c r="ET24" i="1"/>
  <c r="EE25" i="1"/>
  <c r="ET25" i="1"/>
  <c r="EE26" i="1"/>
  <c r="ET26" i="1"/>
  <c r="EE27" i="1"/>
  <c r="ET27" i="1"/>
  <c r="EE28" i="1"/>
  <c r="ET28" i="1"/>
  <c r="EE29" i="1"/>
  <c r="ET29" i="1"/>
  <c r="EE30" i="1"/>
  <c r="ET30" i="1"/>
  <c r="EE31" i="1"/>
  <c r="ET31" i="1"/>
  <c r="EE32" i="1"/>
  <c r="ET32" i="1"/>
  <c r="EE33" i="1"/>
  <c r="ET33" i="1"/>
  <c r="EE34" i="1"/>
  <c r="ET34" i="1"/>
  <c r="EE35" i="1"/>
  <c r="ET35" i="1"/>
  <c r="EE36" i="1"/>
  <c r="ET36" i="1"/>
  <c r="EE37" i="1"/>
  <c r="ET37" i="1"/>
  <c r="EE38" i="1"/>
  <c r="ET38" i="1"/>
  <c r="EE39" i="1"/>
  <c r="ET39" i="1"/>
  <c r="EE40" i="1"/>
  <c r="ET40" i="1"/>
  <c r="EE41" i="1"/>
  <c r="ET41" i="1"/>
  <c r="DX56" i="1"/>
  <c r="EK56" i="1"/>
  <c r="EX56" i="1"/>
  <c r="DX57" i="1"/>
  <c r="EK57" i="1" s="1"/>
  <c r="DX58" i="1"/>
  <c r="EK58" i="1" s="1"/>
  <c r="EX58" i="1"/>
  <c r="DX59" i="1"/>
  <c r="EK59" i="1" s="1"/>
  <c r="EX59" i="1"/>
  <c r="DX60" i="1"/>
  <c r="EK60" i="1"/>
  <c r="EX60" i="1"/>
  <c r="DX61" i="1"/>
  <c r="EK61" i="1" s="1"/>
  <c r="DX62" i="1"/>
  <c r="EK62" i="1" s="1"/>
  <c r="EX62" i="1"/>
  <c r="DX63" i="1"/>
  <c r="EK63" i="1" s="1"/>
  <c r="EX63" i="1"/>
  <c r="DX64" i="1"/>
  <c r="EK64" i="1"/>
  <c r="EX64" i="1"/>
  <c r="DX65" i="1"/>
  <c r="EK65" i="1" s="1"/>
  <c r="DX66" i="1"/>
  <c r="EK66" i="1" s="1"/>
  <c r="EX66" i="1"/>
  <c r="DX67" i="1"/>
  <c r="EK67" i="1" s="1"/>
  <c r="EX67" i="1"/>
  <c r="DX68" i="1"/>
  <c r="EK68" i="1"/>
  <c r="EX68" i="1"/>
  <c r="DX69" i="1"/>
  <c r="EK69" i="1" s="1"/>
  <c r="DX70" i="1"/>
  <c r="EK70" i="1" s="1"/>
  <c r="EX70" i="1"/>
  <c r="DX71" i="1"/>
  <c r="EK71" i="1" s="1"/>
  <c r="EX71" i="1"/>
  <c r="DX72" i="1"/>
  <c r="EK72" i="1"/>
  <c r="EX72" i="1"/>
  <c r="DX73" i="1"/>
  <c r="EK73" i="1" s="1"/>
  <c r="DX74" i="1"/>
  <c r="EK74" i="1" s="1"/>
  <c r="EX74" i="1"/>
  <c r="DX75" i="1"/>
  <c r="EK75" i="1" s="1"/>
  <c r="EX75" i="1"/>
  <c r="DX76" i="1"/>
  <c r="EK76" i="1"/>
  <c r="EX76" i="1"/>
  <c r="DX77" i="1"/>
  <c r="EK77" i="1" s="1"/>
  <c r="DX78" i="1"/>
  <c r="EK78" i="1" s="1"/>
  <c r="EX78" i="1"/>
  <c r="DX79" i="1"/>
  <c r="EK79" i="1" s="1"/>
  <c r="EX79" i="1"/>
  <c r="DX80" i="1"/>
  <c r="EK80" i="1"/>
  <c r="EX80" i="1"/>
  <c r="DX81" i="1"/>
  <c r="EK81" i="1" s="1"/>
  <c r="DX82" i="1"/>
  <c r="EK82" i="1" s="1"/>
  <c r="EX82" i="1"/>
  <c r="DX83" i="1"/>
  <c r="EK83" i="1" s="1"/>
  <c r="EX83" i="1"/>
  <c r="DX84" i="1"/>
  <c r="EK84" i="1"/>
  <c r="EX84" i="1"/>
  <c r="DX85" i="1"/>
  <c r="EK85" i="1" s="1"/>
  <c r="DX86" i="1"/>
  <c r="EK86" i="1" s="1"/>
  <c r="EX86" i="1"/>
  <c r="DX87" i="1"/>
  <c r="EK87" i="1" s="1"/>
  <c r="EX87" i="1"/>
  <c r="DX88" i="1"/>
  <c r="EK88" i="1"/>
  <c r="EX88" i="1"/>
  <c r="DX89" i="1"/>
  <c r="EK89" i="1" s="1"/>
  <c r="DX90" i="1"/>
  <c r="EK90" i="1" s="1"/>
  <c r="EX90" i="1"/>
  <c r="DX91" i="1"/>
  <c r="EK91" i="1" s="1"/>
  <c r="EX91" i="1"/>
  <c r="DX92" i="1"/>
  <c r="EK92" i="1"/>
  <c r="EX92" i="1"/>
  <c r="DX93" i="1"/>
  <c r="EK93" i="1" s="1"/>
  <c r="DX94" i="1"/>
  <c r="EK94" i="1" s="1"/>
  <c r="EX94" i="1"/>
  <c r="DX95" i="1"/>
  <c r="EK95" i="1" s="1"/>
  <c r="EX95" i="1"/>
  <c r="DX96" i="1"/>
  <c r="EK96" i="1"/>
  <c r="EX96" i="1"/>
  <c r="DX97" i="1"/>
  <c r="EK97" i="1" s="1"/>
  <c r="DX98" i="1"/>
  <c r="EK98" i="1" s="1"/>
  <c r="EX98" i="1"/>
  <c r="DX99" i="1"/>
  <c r="EK99" i="1" s="1"/>
  <c r="EX99" i="1"/>
  <c r="DX100" i="1"/>
  <c r="EK100" i="1"/>
  <c r="EX100" i="1"/>
  <c r="DX101" i="1"/>
  <c r="EK101" i="1" s="1"/>
  <c r="DX102" i="1"/>
  <c r="EK102" i="1" s="1"/>
  <c r="EX102" i="1"/>
  <c r="DX103" i="1"/>
  <c r="EK103" i="1" s="1"/>
  <c r="EX103" i="1"/>
  <c r="DX104" i="1"/>
  <c r="EK104" i="1"/>
  <c r="EX104" i="1"/>
  <c r="DX105" i="1"/>
  <c r="EK105" i="1" s="1"/>
  <c r="DX106" i="1"/>
  <c r="EK106" i="1" s="1"/>
  <c r="EX106" i="1"/>
  <c r="DX107" i="1"/>
  <c r="EK107" i="1" s="1"/>
  <c r="EX107" i="1"/>
  <c r="DX108" i="1"/>
  <c r="EK108" i="1"/>
  <c r="EX108" i="1"/>
  <c r="DX109" i="1"/>
  <c r="EK109" i="1" s="1"/>
  <c r="DX110" i="1"/>
  <c r="EE122" i="1"/>
  <c r="ET122" i="1"/>
  <c r="EE123" i="1"/>
  <c r="ET123" i="1"/>
  <c r="EE124" i="1"/>
  <c r="ET124" i="1"/>
  <c r="EE125" i="1"/>
  <c r="ET125" i="1"/>
  <c r="EE126" i="1"/>
  <c r="ET126" i="1"/>
  <c r="EE127" i="1"/>
  <c r="ET127" i="1"/>
  <c r="EE128" i="1"/>
  <c r="EE129" i="1"/>
  <c r="EE130" i="1"/>
  <c r="EE131" i="1"/>
  <c r="EE132" i="1"/>
  <c r="EE133" i="1"/>
  <c r="EE134" i="1"/>
  <c r="EE135" i="1"/>
  <c r="EE136" i="1"/>
  <c r="EX109" i="1" l="1"/>
  <c r="EX105" i="1"/>
  <c r="EX101" i="1"/>
  <c r="EX97" i="1"/>
  <c r="EX93" i="1"/>
  <c r="EX89" i="1"/>
  <c r="EX85" i="1"/>
  <c r="EX81" i="1"/>
  <c r="EX77" i="1"/>
  <c r="EX73" i="1"/>
  <c r="EX69" i="1"/>
  <c r="EX65" i="1"/>
  <c r="EX61" i="1"/>
  <c r="EX57" i="1"/>
</calcChain>
</file>

<file path=xl/sharedStrings.xml><?xml version="1.0" encoding="utf-8"?>
<sst xmlns="http://schemas.openxmlformats.org/spreadsheetml/2006/main" count="240" uniqueCount="192">
  <si>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</si>
  <si>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</si>
  <si>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</si>
  <si>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</si>
  <si>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</si>
  <si>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</si>
  <si>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</si>
  <si>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</si>
  <si>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</si>
  <si>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</si>
  <si>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</si>
  <si>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</si>
  <si>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</si>
  <si>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</si>
  <si>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</si>
  <si>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</si>
  <si>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01.03.2024 г.</t>
  </si>
  <si>
    <t>11.03.2024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</si>
  <si>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</si>
  <si>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</si>
  <si>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</si>
  <si>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</si>
  <si>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</si>
  <si>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</si>
  <si>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</si>
  <si>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</si>
  <si>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</si>
  <si>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</si>
  <si>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</si>
  <si>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</si>
  <si>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</si>
  <si>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</si>
  <si>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</si>
  <si>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</si>
  <si>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</si>
  <si>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</si>
  <si>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</si>
  <si>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18210102030013000110111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</si>
  <si>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</si>
  <si>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18210102080011000110111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</si>
  <si>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</si>
  <si>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18210601030131000110111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</si>
  <si>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</si>
  <si>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18210606033131000110111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</si>
  <si>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</si>
  <si>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18210606043131000110111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</si>
  <si>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</si>
  <si>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29210804020011000110112</t>
  </si>
  <si>
    <t>Прочие доходы от компенсации затрат бюджетов городских поселений</t>
  </si>
  <si>
    <t>29211302995130000130136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</si>
  <si>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</si>
  <si>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29211611064010000140144</t>
  </si>
  <si>
    <t>Средства самообложения граждан, зачисляемые в бюджеты городских поселений</t>
  </si>
  <si>
    <t>29211714030130000150155</t>
  </si>
  <si>
    <t>Дотации бюджетам городских поселений на выравнивание бюджетной обеспеченности из бюджетов муниципальных районов</t>
  </si>
  <si>
    <t>29220216001130000150151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</si>
  <si>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</si>
  <si>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29220235118130000150151</t>
  </si>
  <si>
    <t>Субвенции бюджетам городских поселений на государственную регистрацию актов гражданского состояния</t>
  </si>
  <si>
    <t>29220235930130000150151</t>
  </si>
  <si>
    <t>Прочие межбюджетные трансферты, передаваемые бюджетам городских поселений</t>
  </si>
  <si>
    <t>29220249999130000150151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</si>
  <si>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</si>
  <si>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29221960010130000150151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</si>
  <si>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</si>
  <si>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56611105013130000120123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</si>
  <si>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</si>
  <si>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56611105035130000120121</t>
  </si>
  <si>
    <t>Доходы от сдачи в аренду имущества, составляющего казну городских поселений (за исключением земельных участков)</t>
  </si>
  <si>
    <t>56611105075130000120121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</si>
  <si>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</si>
  <si>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56611107015130000120127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</si>
  <si>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</si>
  <si>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56611406013130000430430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</si>
  <si>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</si>
  <si>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</si>
  <si>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</si>
  <si>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</si>
  <si>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</si>
  <si>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</si>
  <si>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</si>
  <si>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</si>
  <si>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</si>
  <si>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</si>
  <si>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</si>
  <si>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Работы, услуги по содержанию имущества</t>
  </si>
  <si>
    <t>12701046710010990244225</t>
  </si>
  <si>
    <t>Прочие работы, услуги</t>
  </si>
  <si>
    <t>12701046710010990244226</t>
  </si>
  <si>
    <t>Прочие несоциальные выплаты персоналу в денежной форме</t>
  </si>
  <si>
    <t>12701048900121910122212</t>
  </si>
  <si>
    <t>12701048900121910122226</t>
  </si>
  <si>
    <t>Заработная плата</t>
  </si>
  <si>
    <t>12701049900002040121211</t>
  </si>
  <si>
    <t>Социальные пособия и компенсации персоналу в денежной форме</t>
  </si>
  <si>
    <t>12701049900002040121266</t>
  </si>
  <si>
    <t>Начисления на выплаты по оплате труда</t>
  </si>
  <si>
    <t>12701049900002040129213</t>
  </si>
  <si>
    <t>Услуги связи</t>
  </si>
  <si>
    <t>12701049900002040244221</t>
  </si>
  <si>
    <t>Транспортные услуги</t>
  </si>
  <si>
    <t>12701049900002040244222</t>
  </si>
  <si>
    <t>Коммунальные услуги</t>
  </si>
  <si>
    <t>12701049900002040244223</t>
  </si>
  <si>
    <t>Арендная плата за пользование имуществом (за исключением земельных участков и других обособленных природных объектов)</t>
  </si>
  <si>
    <t>12701049900002040244224</t>
  </si>
  <si>
    <t>12701049900002040244225</t>
  </si>
  <si>
    <t>12701049900002040244226</t>
  </si>
  <si>
    <t>Страхование</t>
  </si>
  <si>
    <t>12701049900002040244227</t>
  </si>
  <si>
    <t>Увеличение стоимости горюче-смазочных материалов</t>
  </si>
  <si>
    <t>12701049900002040244343</t>
  </si>
  <si>
    <t>Увеличение стоимости прочих оборотных запасов (материалов)</t>
  </si>
  <si>
    <t>12701049900002040244346</t>
  </si>
  <si>
    <t>Налоги, пошлины и сборы</t>
  </si>
  <si>
    <t>12701049900002040852291</t>
  </si>
  <si>
    <t>Расходы</t>
  </si>
  <si>
    <t>12701119900007411870200</t>
  </si>
  <si>
    <t>Иные выплаты текущего характера физическим лицам</t>
  </si>
  <si>
    <t>12701139900025180113296</t>
  </si>
  <si>
    <t>12701139900092030244223</t>
  </si>
  <si>
    <t>12701139900092410244227</t>
  </si>
  <si>
    <t>12701139900097080244226</t>
  </si>
  <si>
    <t>12701139901159300244221</t>
  </si>
  <si>
    <t>12701139901159300244225</t>
  </si>
  <si>
    <t>12701139901159300244346</t>
  </si>
  <si>
    <t>12702039900151180121211</t>
  </si>
  <si>
    <t>12702039900151180129213</t>
  </si>
  <si>
    <t>12702039900151180244221</t>
  </si>
  <si>
    <t>12702039900151180244225</t>
  </si>
  <si>
    <t>Увеличение стоимости основных средств</t>
  </si>
  <si>
    <t>12702039900151180244310</t>
  </si>
  <si>
    <t>12702039900151180244346</t>
  </si>
  <si>
    <t>12704069900090430244225</t>
  </si>
  <si>
    <t>12704099900078020244225</t>
  </si>
  <si>
    <t>12704127900003150244225</t>
  </si>
  <si>
    <t>12704127900078010244225</t>
  </si>
  <si>
    <t>Безвозмездные перечисления нефинансовым организациям государственного сектора на производство</t>
  </si>
  <si>
    <t>12705029900075050811244</t>
  </si>
  <si>
    <t>12705039900078010247223</t>
  </si>
  <si>
    <t>12705039900078030244225</t>
  </si>
  <si>
    <t>12705039900078040244223</t>
  </si>
  <si>
    <t>12705039900078040244225</t>
  </si>
  <si>
    <t>12705039900078050244225</t>
  </si>
  <si>
    <t>12705039900078050244226</t>
  </si>
  <si>
    <t>12706030910174460244226</t>
  </si>
  <si>
    <t>12708010840144091244226</t>
  </si>
  <si>
    <t>Увеличение стоимости прочих материальных запасов однократного применения</t>
  </si>
  <si>
    <t>12708010840144091244349</t>
  </si>
  <si>
    <t>Перечисления другим бюджетам бюджетной системы Российской Федерации</t>
  </si>
  <si>
    <t>12708019900025600540251</t>
  </si>
  <si>
    <t>13801029900002030121211</t>
  </si>
  <si>
    <t>13801029900002030129213</t>
  </si>
  <si>
    <t>13801039900002040121211</t>
  </si>
  <si>
    <t>13801039900002040121266</t>
  </si>
  <si>
    <t>13801039900002040129213</t>
  </si>
  <si>
    <t>13801139900092410244227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</si>
  <si>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</si>
  <si>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</si>
  <si>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</si>
  <si>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</si>
  <si>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</si>
  <si>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</si>
  <si>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</si>
  <si>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</si>
  <si>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</si>
  <si>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</si>
  <si>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</si>
  <si>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</si>
  <si>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</si>
  <si>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</si>
  <si>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</si>
  <si>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</si>
  <si>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</si>
  <si>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</si>
  <si>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</si>
  <si>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</si>
  <si>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</si>
  <si>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</si>
  <si>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</si>
  <si>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</si>
  <si>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</si>
  <si>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</si>
  <si>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</si>
  <si>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</si>
  <si>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</si>
  <si>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</si>
  <si>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</si>
  <si>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</si>
  <si>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</si>
  <si>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 xml:space="preserve">Исполнительный комитет муниципального образования "поселок городского типа  Актюбинский" Азнакаевского муниципального района Республики Татарстан   </t>
  </si>
  <si>
    <t>бюджет городского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</si>
</sst>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6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wrapText="1"/>
    </xf>
    <xf numFmtId="0" fontId="2" fillId="0" borderId="29" xfId="0" applyFont="1" applyBorder="1" applyAlignment="1" applyProtection="1"/>
    <xf numFmtId="0" fontId="2" fillId="0" borderId="33" xfId="0" applyFont="1" applyBorder="1" applyAlignment="1" applyProtection="1"/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>
      <alignment wrapText="1"/>
    </xf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" fontId="2" fillId="0" borderId="35" xfId="0" applyNumberFormat="1" applyFont="1" applyBorder="1" applyAlignment="1" applyProtection="1">
      <alignment horizontal="center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23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164" fontId="4" fillId="0" borderId="29" xfId="0" applyNumberFormat="1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49" fontId="2" fillId="0" borderId="11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3" fillId="0" borderId="12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46"/>
  <sheetViews>
    <sheetView tabSelected="1" workbookViewId="0">
      <selection activeCell="BE7" sqref="BE7:EB9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93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93" t="s">
        <v>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93" t="s">
        <v>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1"/>
      <c r="ES4" s="1"/>
      <c r="ET4" s="67" t="s">
        <v>4</v>
      </c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9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96" t="s">
        <v>6</v>
      </c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97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0" t="s">
        <v>16</v>
      </c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30" t="s">
        <v>17</v>
      </c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98"/>
    </row>
    <row r="7" spans="1:166" ht="15" customHeight="1" x14ac:dyDescent="0.2">
      <c r="A7" s="102" t="s">
        <v>8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"/>
      <c r="BD7" s="1"/>
      <c r="BE7" s="105" t="s">
        <v>190</v>
      </c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42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104"/>
    </row>
    <row r="8" spans="1:166" ht="15" customHeight="1" x14ac:dyDescent="0.2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"/>
      <c r="BD8" s="1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30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5"/>
    </row>
    <row r="9" spans="1:166" ht="15" customHeight="1" x14ac:dyDescent="0.2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"/>
      <c r="BD9" s="1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30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5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8" t="s">
        <v>191</v>
      </c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30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98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0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98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99">
        <v>383</v>
      </c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7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93" t="s">
        <v>18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77" t="s">
        <v>19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82"/>
      <c r="AN16" s="76" t="s">
        <v>20</v>
      </c>
      <c r="AO16" s="77"/>
      <c r="AP16" s="77"/>
      <c r="AQ16" s="77"/>
      <c r="AR16" s="77"/>
      <c r="AS16" s="82"/>
      <c r="AT16" s="76" t="s">
        <v>21</v>
      </c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82"/>
      <c r="BJ16" s="76" t="s">
        <v>22</v>
      </c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82"/>
      <c r="CF16" s="73" t="s">
        <v>23</v>
      </c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5"/>
      <c r="ET16" s="76" t="s">
        <v>24</v>
      </c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8"/>
    </row>
    <row r="17" spans="1:166" ht="57.75" customHeight="1" x14ac:dyDescent="0.2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3"/>
      <c r="AN17" s="79"/>
      <c r="AO17" s="80"/>
      <c r="AP17" s="80"/>
      <c r="AQ17" s="80"/>
      <c r="AR17" s="80"/>
      <c r="AS17" s="83"/>
      <c r="AT17" s="79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3"/>
      <c r="BJ17" s="79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3"/>
      <c r="CF17" s="74" t="s">
        <v>25</v>
      </c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5"/>
      <c r="CW17" s="73" t="s">
        <v>26</v>
      </c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5"/>
      <c r="DN17" s="73" t="s">
        <v>27</v>
      </c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5"/>
      <c r="EE17" s="73" t="s">
        <v>28</v>
      </c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5"/>
      <c r="ET17" s="79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1"/>
    </row>
    <row r="18" spans="1:166" ht="12" customHeight="1" x14ac:dyDescent="0.2">
      <c r="A18" s="70">
        <v>1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1"/>
      <c r="AN18" s="67">
        <v>2</v>
      </c>
      <c r="AO18" s="68"/>
      <c r="AP18" s="68"/>
      <c r="AQ18" s="68"/>
      <c r="AR18" s="68"/>
      <c r="AS18" s="69"/>
      <c r="AT18" s="67">
        <v>3</v>
      </c>
      <c r="AU18" s="68"/>
      <c r="AV18" s="68"/>
      <c r="AW18" s="68"/>
      <c r="AX18" s="68"/>
      <c r="AY18" s="68"/>
      <c r="AZ18" s="68"/>
      <c r="BA18" s="68"/>
      <c r="BB18" s="68"/>
      <c r="BC18" s="56"/>
      <c r="BD18" s="56"/>
      <c r="BE18" s="56"/>
      <c r="BF18" s="56"/>
      <c r="BG18" s="56"/>
      <c r="BH18" s="56"/>
      <c r="BI18" s="72"/>
      <c r="BJ18" s="67">
        <v>4</v>
      </c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9"/>
      <c r="CF18" s="67">
        <v>5</v>
      </c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9"/>
      <c r="CW18" s="67">
        <v>6</v>
      </c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9"/>
      <c r="DN18" s="67">
        <v>7</v>
      </c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9"/>
      <c r="EE18" s="67">
        <v>8</v>
      </c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9"/>
      <c r="ET18" s="55">
        <v>9</v>
      </c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7"/>
    </row>
    <row r="19" spans="1:166" ht="15" customHeight="1" x14ac:dyDescent="0.2">
      <c r="A19" s="90" t="s">
        <v>29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60" t="s">
        <v>30</v>
      </c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2"/>
      <c r="BD19" s="63"/>
      <c r="BE19" s="63"/>
      <c r="BF19" s="63"/>
      <c r="BG19" s="63"/>
      <c r="BH19" s="63"/>
      <c r="BI19" s="64"/>
      <c r="BJ19" s="65">
        <v>40578311.020000003</v>
      </c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>
        <v>8849863.8499999996</v>
      </c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>
        <f t="shared" ref="EE19:EE41" si="0">CF19+CW19+DN19</f>
        <v>8849863.8499999996</v>
      </c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>
        <f t="shared" ref="ET19:ET41" si="1">BJ19-EE19</f>
        <v>31728447.170000002</v>
      </c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6"/>
    </row>
    <row r="20" spans="1:166" ht="15" customHeight="1" x14ac:dyDescent="0.2">
      <c r="A20" s="28" t="s">
        <v>31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37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9"/>
      <c r="BD20" s="31"/>
      <c r="BE20" s="31"/>
      <c r="BF20" s="31"/>
      <c r="BG20" s="31"/>
      <c r="BH20" s="31"/>
      <c r="BI20" s="32"/>
      <c r="BJ20" s="25">
        <v>40578311.020000003</v>
      </c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>
        <v>8849863.8499999996</v>
      </c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2">
        <f t="shared" si="0"/>
        <v>8849863.8499999996</v>
      </c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4"/>
      <c r="ET20" s="25">
        <f t="shared" si="1"/>
        <v>31728447.170000002</v>
      </c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6"/>
    </row>
    <row r="21" spans="1:166" ht="121.5" customHeight="1" x14ac:dyDescent="0.2">
      <c r="A21" s="92" t="s">
        <v>32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9"/>
      <c r="AN21" s="37"/>
      <c r="AO21" s="38"/>
      <c r="AP21" s="38"/>
      <c r="AQ21" s="38"/>
      <c r="AR21" s="38"/>
      <c r="AS21" s="38"/>
      <c r="AT21" s="38" t="s">
        <v>33</v>
      </c>
      <c r="AU21" s="38"/>
      <c r="AV21" s="38"/>
      <c r="AW21" s="38"/>
      <c r="AX21" s="38"/>
      <c r="AY21" s="38"/>
      <c r="AZ21" s="38"/>
      <c r="BA21" s="38"/>
      <c r="BB21" s="38"/>
      <c r="BC21" s="39"/>
      <c r="BD21" s="31"/>
      <c r="BE21" s="31"/>
      <c r="BF21" s="31"/>
      <c r="BG21" s="31"/>
      <c r="BH21" s="31"/>
      <c r="BI21" s="32"/>
      <c r="BJ21" s="25">
        <v>16872000</v>
      </c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>
        <v>3662372.93</v>
      </c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2">
        <f t="shared" si="0"/>
        <v>3662372.93</v>
      </c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4"/>
      <c r="ET21" s="25">
        <f t="shared" si="1"/>
        <v>13209627.07</v>
      </c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6"/>
    </row>
    <row r="22" spans="1:166" ht="85.15" customHeight="1" x14ac:dyDescent="0.2">
      <c r="A22" s="88" t="s">
        <v>34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9"/>
      <c r="AN22" s="37"/>
      <c r="AO22" s="38"/>
      <c r="AP22" s="38"/>
      <c r="AQ22" s="38"/>
      <c r="AR22" s="38"/>
      <c r="AS22" s="38"/>
      <c r="AT22" s="38" t="s">
        <v>35</v>
      </c>
      <c r="AU22" s="38"/>
      <c r="AV22" s="38"/>
      <c r="AW22" s="38"/>
      <c r="AX22" s="38"/>
      <c r="AY22" s="38"/>
      <c r="AZ22" s="38"/>
      <c r="BA22" s="38"/>
      <c r="BB22" s="38"/>
      <c r="BC22" s="39"/>
      <c r="BD22" s="31"/>
      <c r="BE22" s="31"/>
      <c r="BF22" s="31"/>
      <c r="BG22" s="31"/>
      <c r="BH22" s="31"/>
      <c r="BI22" s="32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>
        <v>7305.6</v>
      </c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2">
        <f t="shared" si="0"/>
        <v>7305.6</v>
      </c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4"/>
      <c r="ET22" s="25">
        <f t="shared" si="1"/>
        <v>-7305.6</v>
      </c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6"/>
    </row>
    <row r="23" spans="1:166" ht="85.15" customHeight="1" x14ac:dyDescent="0.2">
      <c r="A23" s="88" t="s">
        <v>36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9"/>
      <c r="AN23" s="37"/>
      <c r="AO23" s="38"/>
      <c r="AP23" s="38"/>
      <c r="AQ23" s="38"/>
      <c r="AR23" s="38"/>
      <c r="AS23" s="38"/>
      <c r="AT23" s="38" t="s">
        <v>37</v>
      </c>
      <c r="AU23" s="38"/>
      <c r="AV23" s="38"/>
      <c r="AW23" s="38"/>
      <c r="AX23" s="38"/>
      <c r="AY23" s="38"/>
      <c r="AZ23" s="38"/>
      <c r="BA23" s="38"/>
      <c r="BB23" s="38"/>
      <c r="BC23" s="39"/>
      <c r="BD23" s="31"/>
      <c r="BE23" s="31"/>
      <c r="BF23" s="31"/>
      <c r="BG23" s="31"/>
      <c r="BH23" s="31"/>
      <c r="BI23" s="32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>
        <v>316.89</v>
      </c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2">
        <f t="shared" si="0"/>
        <v>316.89</v>
      </c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4"/>
      <c r="ET23" s="25">
        <f t="shared" si="1"/>
        <v>-316.89</v>
      </c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6"/>
    </row>
    <row r="24" spans="1:166" ht="145.9" customHeight="1" x14ac:dyDescent="0.2">
      <c r="A24" s="92" t="s">
        <v>38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9"/>
      <c r="AN24" s="37"/>
      <c r="AO24" s="38"/>
      <c r="AP24" s="38"/>
      <c r="AQ24" s="38"/>
      <c r="AR24" s="38"/>
      <c r="AS24" s="38"/>
      <c r="AT24" s="38" t="s">
        <v>39</v>
      </c>
      <c r="AU24" s="38"/>
      <c r="AV24" s="38"/>
      <c r="AW24" s="38"/>
      <c r="AX24" s="38"/>
      <c r="AY24" s="38"/>
      <c r="AZ24" s="38"/>
      <c r="BA24" s="38"/>
      <c r="BB24" s="38"/>
      <c r="BC24" s="39"/>
      <c r="BD24" s="31"/>
      <c r="BE24" s="31"/>
      <c r="BF24" s="31"/>
      <c r="BG24" s="31"/>
      <c r="BH24" s="31"/>
      <c r="BI24" s="32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>
        <v>37781.1</v>
      </c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2">
        <f t="shared" si="0"/>
        <v>37781.1</v>
      </c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4"/>
      <c r="ET24" s="25">
        <f t="shared" si="1"/>
        <v>-37781.1</v>
      </c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6"/>
    </row>
    <row r="25" spans="1:166" ht="97.15" customHeight="1" x14ac:dyDescent="0.2">
      <c r="A25" s="88" t="s">
        <v>40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9"/>
      <c r="AN25" s="37"/>
      <c r="AO25" s="38"/>
      <c r="AP25" s="38"/>
      <c r="AQ25" s="38"/>
      <c r="AR25" s="38"/>
      <c r="AS25" s="38"/>
      <c r="AT25" s="38" t="s">
        <v>41</v>
      </c>
      <c r="AU25" s="38"/>
      <c r="AV25" s="38"/>
      <c r="AW25" s="38"/>
      <c r="AX25" s="38"/>
      <c r="AY25" s="38"/>
      <c r="AZ25" s="38"/>
      <c r="BA25" s="38"/>
      <c r="BB25" s="38"/>
      <c r="BC25" s="39"/>
      <c r="BD25" s="31"/>
      <c r="BE25" s="31"/>
      <c r="BF25" s="31"/>
      <c r="BG25" s="31"/>
      <c r="BH25" s="31"/>
      <c r="BI25" s="32"/>
      <c r="BJ25" s="25">
        <v>3121000</v>
      </c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>
        <v>143113.47</v>
      </c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2">
        <f t="shared" si="0"/>
        <v>143113.47</v>
      </c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4"/>
      <c r="ET25" s="25">
        <f t="shared" si="1"/>
        <v>2977886.53</v>
      </c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6"/>
    </row>
    <row r="26" spans="1:166" ht="85.15" customHeight="1" x14ac:dyDescent="0.2">
      <c r="A26" s="88" t="s">
        <v>42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9"/>
      <c r="AN26" s="37"/>
      <c r="AO26" s="38"/>
      <c r="AP26" s="38"/>
      <c r="AQ26" s="38"/>
      <c r="AR26" s="38"/>
      <c r="AS26" s="38"/>
      <c r="AT26" s="38" t="s">
        <v>43</v>
      </c>
      <c r="AU26" s="38"/>
      <c r="AV26" s="38"/>
      <c r="AW26" s="38"/>
      <c r="AX26" s="38"/>
      <c r="AY26" s="38"/>
      <c r="AZ26" s="38"/>
      <c r="BA26" s="38"/>
      <c r="BB26" s="38"/>
      <c r="BC26" s="39"/>
      <c r="BD26" s="31"/>
      <c r="BE26" s="31"/>
      <c r="BF26" s="31"/>
      <c r="BG26" s="31"/>
      <c r="BH26" s="31"/>
      <c r="BI26" s="32"/>
      <c r="BJ26" s="25">
        <v>11243000</v>
      </c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>
        <v>3044965.09</v>
      </c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2">
        <f t="shared" si="0"/>
        <v>3044965.09</v>
      </c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4"/>
      <c r="ET26" s="25">
        <f t="shared" si="1"/>
        <v>8198034.9100000001</v>
      </c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6"/>
    </row>
    <row r="27" spans="1:166" ht="85.15" customHeight="1" x14ac:dyDescent="0.2">
      <c r="A27" s="88" t="s">
        <v>44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9"/>
      <c r="AN27" s="37"/>
      <c r="AO27" s="38"/>
      <c r="AP27" s="38"/>
      <c r="AQ27" s="38"/>
      <c r="AR27" s="38"/>
      <c r="AS27" s="38"/>
      <c r="AT27" s="38" t="s">
        <v>45</v>
      </c>
      <c r="AU27" s="38"/>
      <c r="AV27" s="38"/>
      <c r="AW27" s="38"/>
      <c r="AX27" s="38"/>
      <c r="AY27" s="38"/>
      <c r="AZ27" s="38"/>
      <c r="BA27" s="38"/>
      <c r="BB27" s="38"/>
      <c r="BC27" s="39"/>
      <c r="BD27" s="31"/>
      <c r="BE27" s="31"/>
      <c r="BF27" s="31"/>
      <c r="BG27" s="31"/>
      <c r="BH27" s="31"/>
      <c r="BI27" s="32"/>
      <c r="BJ27" s="25">
        <v>998000</v>
      </c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>
        <v>42870.05</v>
      </c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2">
        <f t="shared" si="0"/>
        <v>42870.05</v>
      </c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4"/>
      <c r="ET27" s="25">
        <f t="shared" si="1"/>
        <v>955129.95</v>
      </c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6"/>
    </row>
    <row r="28" spans="1:166" ht="85.15" customHeight="1" x14ac:dyDescent="0.2">
      <c r="A28" s="88" t="s">
        <v>46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9"/>
      <c r="AN28" s="37"/>
      <c r="AO28" s="38"/>
      <c r="AP28" s="38"/>
      <c r="AQ28" s="38"/>
      <c r="AR28" s="38"/>
      <c r="AS28" s="38"/>
      <c r="AT28" s="38" t="s">
        <v>47</v>
      </c>
      <c r="AU28" s="38"/>
      <c r="AV28" s="38"/>
      <c r="AW28" s="38"/>
      <c r="AX28" s="38"/>
      <c r="AY28" s="38"/>
      <c r="AZ28" s="38"/>
      <c r="BA28" s="38"/>
      <c r="BB28" s="38"/>
      <c r="BC28" s="39"/>
      <c r="BD28" s="31"/>
      <c r="BE28" s="31"/>
      <c r="BF28" s="31"/>
      <c r="BG28" s="31"/>
      <c r="BH28" s="31"/>
      <c r="BI28" s="32"/>
      <c r="BJ28" s="25">
        <v>11000</v>
      </c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>
        <v>3130</v>
      </c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2">
        <f t="shared" si="0"/>
        <v>3130</v>
      </c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4"/>
      <c r="ET28" s="25">
        <f t="shared" si="1"/>
        <v>7870</v>
      </c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6"/>
    </row>
    <row r="29" spans="1:166" ht="24.2" customHeight="1" x14ac:dyDescent="0.2">
      <c r="A29" s="88" t="s">
        <v>48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9"/>
      <c r="AN29" s="37"/>
      <c r="AO29" s="38"/>
      <c r="AP29" s="38"/>
      <c r="AQ29" s="38"/>
      <c r="AR29" s="38"/>
      <c r="AS29" s="38"/>
      <c r="AT29" s="38" t="s">
        <v>49</v>
      </c>
      <c r="AU29" s="38"/>
      <c r="AV29" s="38"/>
      <c r="AW29" s="38"/>
      <c r="AX29" s="38"/>
      <c r="AY29" s="38"/>
      <c r="AZ29" s="38"/>
      <c r="BA29" s="38"/>
      <c r="BB29" s="38"/>
      <c r="BC29" s="39"/>
      <c r="BD29" s="31"/>
      <c r="BE29" s="31"/>
      <c r="BF29" s="31"/>
      <c r="BG29" s="31"/>
      <c r="BH29" s="31"/>
      <c r="BI29" s="32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>
        <v>1853.73</v>
      </c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2">
        <f t="shared" si="0"/>
        <v>1853.73</v>
      </c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4"/>
      <c r="ET29" s="25">
        <f t="shared" si="1"/>
        <v>-1853.73</v>
      </c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6"/>
    </row>
    <row r="30" spans="1:166" ht="85.15" customHeight="1" x14ac:dyDescent="0.2">
      <c r="A30" s="88" t="s">
        <v>50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9"/>
      <c r="AN30" s="37"/>
      <c r="AO30" s="38"/>
      <c r="AP30" s="38"/>
      <c r="AQ30" s="38"/>
      <c r="AR30" s="38"/>
      <c r="AS30" s="38"/>
      <c r="AT30" s="38" t="s">
        <v>51</v>
      </c>
      <c r="AU30" s="38"/>
      <c r="AV30" s="38"/>
      <c r="AW30" s="38"/>
      <c r="AX30" s="38"/>
      <c r="AY30" s="38"/>
      <c r="AZ30" s="38"/>
      <c r="BA30" s="38"/>
      <c r="BB30" s="38"/>
      <c r="BC30" s="39"/>
      <c r="BD30" s="31"/>
      <c r="BE30" s="31"/>
      <c r="BF30" s="31"/>
      <c r="BG30" s="31"/>
      <c r="BH30" s="31"/>
      <c r="BI30" s="32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>
        <v>149.88</v>
      </c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2">
        <f t="shared" si="0"/>
        <v>149.88</v>
      </c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4"/>
      <c r="ET30" s="25">
        <f t="shared" si="1"/>
        <v>-149.88</v>
      </c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6"/>
    </row>
    <row r="31" spans="1:166" ht="36.4" customHeight="1" x14ac:dyDescent="0.2">
      <c r="A31" s="88" t="s">
        <v>52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9"/>
      <c r="AN31" s="37"/>
      <c r="AO31" s="38"/>
      <c r="AP31" s="38"/>
      <c r="AQ31" s="38"/>
      <c r="AR31" s="38"/>
      <c r="AS31" s="38"/>
      <c r="AT31" s="38" t="s">
        <v>53</v>
      </c>
      <c r="AU31" s="38"/>
      <c r="AV31" s="38"/>
      <c r="AW31" s="38"/>
      <c r="AX31" s="38"/>
      <c r="AY31" s="38"/>
      <c r="AZ31" s="38"/>
      <c r="BA31" s="38"/>
      <c r="BB31" s="38"/>
      <c r="BC31" s="39"/>
      <c r="BD31" s="31"/>
      <c r="BE31" s="31"/>
      <c r="BF31" s="31"/>
      <c r="BG31" s="31"/>
      <c r="BH31" s="31"/>
      <c r="BI31" s="32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>
        <v>127800</v>
      </c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2">
        <f t="shared" si="0"/>
        <v>127800</v>
      </c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4"/>
      <c r="ET31" s="25">
        <f t="shared" si="1"/>
        <v>-127800</v>
      </c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6"/>
    </row>
    <row r="32" spans="1:166" ht="48.6" customHeight="1" x14ac:dyDescent="0.2">
      <c r="A32" s="88" t="s">
        <v>54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9"/>
      <c r="AN32" s="37"/>
      <c r="AO32" s="38"/>
      <c r="AP32" s="38"/>
      <c r="AQ32" s="38"/>
      <c r="AR32" s="38"/>
      <c r="AS32" s="38"/>
      <c r="AT32" s="38" t="s">
        <v>55</v>
      </c>
      <c r="AU32" s="38"/>
      <c r="AV32" s="38"/>
      <c r="AW32" s="38"/>
      <c r="AX32" s="38"/>
      <c r="AY32" s="38"/>
      <c r="AZ32" s="38"/>
      <c r="BA32" s="38"/>
      <c r="BB32" s="38"/>
      <c r="BC32" s="39"/>
      <c r="BD32" s="31"/>
      <c r="BE32" s="31"/>
      <c r="BF32" s="31"/>
      <c r="BG32" s="31"/>
      <c r="BH32" s="31"/>
      <c r="BI32" s="32"/>
      <c r="BJ32" s="25">
        <v>2637700</v>
      </c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>
        <v>527517.4</v>
      </c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2">
        <f t="shared" si="0"/>
        <v>527517.4</v>
      </c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4"/>
      <c r="ET32" s="25">
        <f t="shared" si="1"/>
        <v>2110182.6</v>
      </c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6"/>
    </row>
    <row r="33" spans="1:166" ht="60.75" customHeight="1" x14ac:dyDescent="0.2">
      <c r="A33" s="88" t="s">
        <v>56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9"/>
      <c r="AN33" s="37"/>
      <c r="AO33" s="38"/>
      <c r="AP33" s="38"/>
      <c r="AQ33" s="38"/>
      <c r="AR33" s="38"/>
      <c r="AS33" s="38"/>
      <c r="AT33" s="38" t="s">
        <v>57</v>
      </c>
      <c r="AU33" s="38"/>
      <c r="AV33" s="38"/>
      <c r="AW33" s="38"/>
      <c r="AX33" s="38"/>
      <c r="AY33" s="38"/>
      <c r="AZ33" s="38"/>
      <c r="BA33" s="38"/>
      <c r="BB33" s="38"/>
      <c r="BC33" s="39"/>
      <c r="BD33" s="31"/>
      <c r="BE33" s="31"/>
      <c r="BF33" s="31"/>
      <c r="BG33" s="31"/>
      <c r="BH33" s="31"/>
      <c r="BI33" s="32"/>
      <c r="BJ33" s="25">
        <v>761300</v>
      </c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>
        <v>190325</v>
      </c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2">
        <f t="shared" si="0"/>
        <v>190325</v>
      </c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4"/>
      <c r="ET33" s="25">
        <f t="shared" si="1"/>
        <v>570975</v>
      </c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6"/>
    </row>
    <row r="34" spans="1:166" ht="36.4" customHeight="1" x14ac:dyDescent="0.2">
      <c r="A34" s="88" t="s">
        <v>58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9"/>
      <c r="AN34" s="37"/>
      <c r="AO34" s="38"/>
      <c r="AP34" s="38"/>
      <c r="AQ34" s="38"/>
      <c r="AR34" s="38"/>
      <c r="AS34" s="38"/>
      <c r="AT34" s="38" t="s">
        <v>59</v>
      </c>
      <c r="AU34" s="38"/>
      <c r="AV34" s="38"/>
      <c r="AW34" s="38"/>
      <c r="AX34" s="38"/>
      <c r="AY34" s="38"/>
      <c r="AZ34" s="38"/>
      <c r="BA34" s="38"/>
      <c r="BB34" s="38"/>
      <c r="BC34" s="39"/>
      <c r="BD34" s="31"/>
      <c r="BE34" s="31"/>
      <c r="BF34" s="31"/>
      <c r="BG34" s="31"/>
      <c r="BH34" s="31"/>
      <c r="BI34" s="32"/>
      <c r="BJ34" s="25">
        <v>49400</v>
      </c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>
        <v>12350</v>
      </c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2">
        <f t="shared" si="0"/>
        <v>12350</v>
      </c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4"/>
      <c r="ET34" s="25">
        <f t="shared" si="1"/>
        <v>37050</v>
      </c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6"/>
    </row>
    <row r="35" spans="1:166" ht="36.4" customHeight="1" x14ac:dyDescent="0.2">
      <c r="A35" s="88" t="s">
        <v>60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9"/>
      <c r="AN35" s="37"/>
      <c r="AO35" s="38"/>
      <c r="AP35" s="38"/>
      <c r="AQ35" s="38"/>
      <c r="AR35" s="38"/>
      <c r="AS35" s="38"/>
      <c r="AT35" s="38" t="s">
        <v>61</v>
      </c>
      <c r="AU35" s="38"/>
      <c r="AV35" s="38"/>
      <c r="AW35" s="38"/>
      <c r="AX35" s="38"/>
      <c r="AY35" s="38"/>
      <c r="AZ35" s="38"/>
      <c r="BA35" s="38"/>
      <c r="BB35" s="38"/>
      <c r="BC35" s="39"/>
      <c r="BD35" s="31"/>
      <c r="BE35" s="31"/>
      <c r="BF35" s="31"/>
      <c r="BG35" s="31"/>
      <c r="BH35" s="31"/>
      <c r="BI35" s="32"/>
      <c r="BJ35" s="25">
        <v>2999911.02</v>
      </c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>
        <v>999911.02</v>
      </c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2">
        <f t="shared" si="0"/>
        <v>999911.02</v>
      </c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4"/>
      <c r="ET35" s="25">
        <f t="shared" si="1"/>
        <v>2000000</v>
      </c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6"/>
    </row>
    <row r="36" spans="1:166" ht="60.75" customHeight="1" x14ac:dyDescent="0.2">
      <c r="A36" s="88" t="s">
        <v>62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9"/>
      <c r="AN36" s="37"/>
      <c r="AO36" s="38"/>
      <c r="AP36" s="38"/>
      <c r="AQ36" s="38"/>
      <c r="AR36" s="38"/>
      <c r="AS36" s="38"/>
      <c r="AT36" s="38" t="s">
        <v>63</v>
      </c>
      <c r="AU36" s="38"/>
      <c r="AV36" s="38"/>
      <c r="AW36" s="38"/>
      <c r="AX36" s="38"/>
      <c r="AY36" s="38"/>
      <c r="AZ36" s="38"/>
      <c r="BA36" s="38"/>
      <c r="BB36" s="38"/>
      <c r="BC36" s="39"/>
      <c r="BD36" s="31"/>
      <c r="BE36" s="31"/>
      <c r="BF36" s="31"/>
      <c r="BG36" s="31"/>
      <c r="BH36" s="31"/>
      <c r="BI36" s="32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>
        <v>-115427.9</v>
      </c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2">
        <f t="shared" si="0"/>
        <v>-115427.9</v>
      </c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4"/>
      <c r="ET36" s="25">
        <f t="shared" si="1"/>
        <v>115427.9</v>
      </c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6"/>
    </row>
    <row r="37" spans="1:166" ht="97.15" customHeight="1" x14ac:dyDescent="0.2">
      <c r="A37" s="92" t="s">
        <v>64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9"/>
      <c r="AN37" s="37"/>
      <c r="AO37" s="38"/>
      <c r="AP37" s="38"/>
      <c r="AQ37" s="38"/>
      <c r="AR37" s="38"/>
      <c r="AS37" s="38"/>
      <c r="AT37" s="38" t="s">
        <v>65</v>
      </c>
      <c r="AU37" s="38"/>
      <c r="AV37" s="38"/>
      <c r="AW37" s="38"/>
      <c r="AX37" s="38"/>
      <c r="AY37" s="38"/>
      <c r="AZ37" s="38"/>
      <c r="BA37" s="38"/>
      <c r="BB37" s="38"/>
      <c r="BC37" s="39"/>
      <c r="BD37" s="31"/>
      <c r="BE37" s="31"/>
      <c r="BF37" s="31"/>
      <c r="BG37" s="31"/>
      <c r="BH37" s="31"/>
      <c r="BI37" s="32"/>
      <c r="BJ37" s="25">
        <v>1320000</v>
      </c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>
        <v>62415.839999999997</v>
      </c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2">
        <f t="shared" si="0"/>
        <v>62415.839999999997</v>
      </c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4"/>
      <c r="ET37" s="25">
        <f t="shared" si="1"/>
        <v>1257584.1599999999</v>
      </c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6"/>
    </row>
    <row r="38" spans="1:166" ht="72.95" customHeight="1" x14ac:dyDescent="0.2">
      <c r="A38" s="88" t="s">
        <v>66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9"/>
      <c r="AN38" s="37"/>
      <c r="AO38" s="38"/>
      <c r="AP38" s="38"/>
      <c r="AQ38" s="38"/>
      <c r="AR38" s="38"/>
      <c r="AS38" s="38"/>
      <c r="AT38" s="38" t="s">
        <v>67</v>
      </c>
      <c r="AU38" s="38"/>
      <c r="AV38" s="38"/>
      <c r="AW38" s="38"/>
      <c r="AX38" s="38"/>
      <c r="AY38" s="38"/>
      <c r="AZ38" s="38"/>
      <c r="BA38" s="38"/>
      <c r="BB38" s="38"/>
      <c r="BC38" s="39"/>
      <c r="BD38" s="31"/>
      <c r="BE38" s="31"/>
      <c r="BF38" s="31"/>
      <c r="BG38" s="31"/>
      <c r="BH38" s="31"/>
      <c r="BI38" s="32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>
        <v>65451</v>
      </c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2">
        <f t="shared" si="0"/>
        <v>65451</v>
      </c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4"/>
      <c r="ET38" s="25">
        <f t="shared" si="1"/>
        <v>-65451</v>
      </c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6"/>
    </row>
    <row r="39" spans="1:166" ht="36.4" customHeight="1" x14ac:dyDescent="0.2">
      <c r="A39" s="88" t="s">
        <v>68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9"/>
      <c r="AN39" s="37"/>
      <c r="AO39" s="38"/>
      <c r="AP39" s="38"/>
      <c r="AQ39" s="38"/>
      <c r="AR39" s="38"/>
      <c r="AS39" s="38"/>
      <c r="AT39" s="38" t="s">
        <v>69</v>
      </c>
      <c r="AU39" s="38"/>
      <c r="AV39" s="38"/>
      <c r="AW39" s="38"/>
      <c r="AX39" s="38"/>
      <c r="AY39" s="38"/>
      <c r="AZ39" s="38"/>
      <c r="BA39" s="38"/>
      <c r="BB39" s="38"/>
      <c r="BC39" s="39"/>
      <c r="BD39" s="31"/>
      <c r="BE39" s="31"/>
      <c r="BF39" s="31"/>
      <c r="BG39" s="31"/>
      <c r="BH39" s="31"/>
      <c r="BI39" s="32"/>
      <c r="BJ39" s="25">
        <v>330000</v>
      </c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2">
        <f t="shared" si="0"/>
        <v>0</v>
      </c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4"/>
      <c r="ET39" s="25">
        <f t="shared" si="1"/>
        <v>330000</v>
      </c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6"/>
    </row>
    <row r="40" spans="1:166" ht="60.75" customHeight="1" x14ac:dyDescent="0.2">
      <c r="A40" s="88" t="s">
        <v>70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9"/>
      <c r="AN40" s="37"/>
      <c r="AO40" s="38"/>
      <c r="AP40" s="38"/>
      <c r="AQ40" s="38"/>
      <c r="AR40" s="38"/>
      <c r="AS40" s="38"/>
      <c r="AT40" s="38" t="s">
        <v>71</v>
      </c>
      <c r="AU40" s="38"/>
      <c r="AV40" s="38"/>
      <c r="AW40" s="38"/>
      <c r="AX40" s="38"/>
      <c r="AY40" s="38"/>
      <c r="AZ40" s="38"/>
      <c r="BA40" s="38"/>
      <c r="BB40" s="38"/>
      <c r="BC40" s="39"/>
      <c r="BD40" s="31"/>
      <c r="BE40" s="31"/>
      <c r="BF40" s="31"/>
      <c r="BG40" s="31"/>
      <c r="BH40" s="31"/>
      <c r="BI40" s="32"/>
      <c r="BJ40" s="25">
        <v>5000</v>
      </c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2">
        <f t="shared" si="0"/>
        <v>0</v>
      </c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4"/>
      <c r="ET40" s="25">
        <f t="shared" si="1"/>
        <v>5000</v>
      </c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6"/>
    </row>
    <row r="41" spans="1:166" ht="60.75" customHeight="1" x14ac:dyDescent="0.2">
      <c r="A41" s="88" t="s">
        <v>72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9"/>
      <c r="AN41" s="37"/>
      <c r="AO41" s="38"/>
      <c r="AP41" s="38"/>
      <c r="AQ41" s="38"/>
      <c r="AR41" s="38"/>
      <c r="AS41" s="38"/>
      <c r="AT41" s="38" t="s">
        <v>73</v>
      </c>
      <c r="AU41" s="38"/>
      <c r="AV41" s="38"/>
      <c r="AW41" s="38"/>
      <c r="AX41" s="38"/>
      <c r="AY41" s="38"/>
      <c r="AZ41" s="38"/>
      <c r="BA41" s="38"/>
      <c r="BB41" s="38"/>
      <c r="BC41" s="39"/>
      <c r="BD41" s="31"/>
      <c r="BE41" s="31"/>
      <c r="BF41" s="31"/>
      <c r="BG41" s="31"/>
      <c r="BH41" s="31"/>
      <c r="BI41" s="32"/>
      <c r="BJ41" s="25">
        <v>230000</v>
      </c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>
        <v>35662.75</v>
      </c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2">
        <f t="shared" si="0"/>
        <v>35662.75</v>
      </c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4"/>
      <c r="ET41" s="25">
        <f t="shared" si="1"/>
        <v>194337.25</v>
      </c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6"/>
    </row>
    <row r="42" spans="1:166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</row>
    <row r="48" spans="1:166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</row>
    <row r="49" spans="1:166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</row>
    <row r="50" spans="1:166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</row>
    <row r="51" spans="1:16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6" t="s">
        <v>74</v>
      </c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2" t="s">
        <v>75</v>
      </c>
    </row>
    <row r="52" spans="1:166" ht="12.75" customHeight="1" x14ac:dyDescent="0.2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4"/>
      <c r="EL52" s="84"/>
      <c r="EM52" s="84"/>
      <c r="EN52" s="84"/>
      <c r="EO52" s="84"/>
      <c r="EP52" s="84"/>
      <c r="EQ52" s="84"/>
      <c r="ER52" s="84"/>
      <c r="ES52" s="84"/>
      <c r="ET52" s="84"/>
      <c r="EU52" s="84"/>
      <c r="EV52" s="84"/>
      <c r="EW52" s="84"/>
      <c r="EX52" s="84"/>
      <c r="EY52" s="84"/>
      <c r="EZ52" s="84"/>
      <c r="FA52" s="84"/>
      <c r="FB52" s="84"/>
      <c r="FC52" s="84"/>
      <c r="FD52" s="84"/>
      <c r="FE52" s="84"/>
      <c r="FF52" s="84"/>
      <c r="FG52" s="84"/>
      <c r="FH52" s="84"/>
      <c r="FI52" s="84"/>
      <c r="FJ52" s="84"/>
    </row>
    <row r="53" spans="1:166" ht="24" customHeight="1" x14ac:dyDescent="0.2">
      <c r="A53" s="77" t="s">
        <v>19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82"/>
      <c r="AK53" s="76" t="s">
        <v>20</v>
      </c>
      <c r="AL53" s="77"/>
      <c r="AM53" s="77"/>
      <c r="AN53" s="77"/>
      <c r="AO53" s="77"/>
      <c r="AP53" s="82"/>
      <c r="AQ53" s="76" t="s">
        <v>76</v>
      </c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82"/>
      <c r="BC53" s="76" t="s">
        <v>77</v>
      </c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82"/>
      <c r="BU53" s="76" t="s">
        <v>78</v>
      </c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82"/>
      <c r="CH53" s="73" t="s">
        <v>23</v>
      </c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  <c r="DY53" s="74"/>
      <c r="DZ53" s="74"/>
      <c r="EA53" s="74"/>
      <c r="EB53" s="74"/>
      <c r="EC53" s="74"/>
      <c r="ED53" s="74"/>
      <c r="EE53" s="74"/>
      <c r="EF53" s="74"/>
      <c r="EG53" s="74"/>
      <c r="EH53" s="74"/>
      <c r="EI53" s="74"/>
      <c r="EJ53" s="75"/>
      <c r="EK53" s="73" t="s">
        <v>79</v>
      </c>
      <c r="EL53" s="74"/>
      <c r="EM53" s="74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91"/>
    </row>
    <row r="54" spans="1:166" ht="78.75" customHeight="1" x14ac:dyDescent="0.2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3"/>
      <c r="AK54" s="79"/>
      <c r="AL54" s="80"/>
      <c r="AM54" s="80"/>
      <c r="AN54" s="80"/>
      <c r="AO54" s="80"/>
      <c r="AP54" s="83"/>
      <c r="AQ54" s="79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3"/>
      <c r="BC54" s="79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3"/>
      <c r="BU54" s="79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3"/>
      <c r="CH54" s="74" t="s">
        <v>80</v>
      </c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5"/>
      <c r="CX54" s="73" t="s">
        <v>26</v>
      </c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5"/>
      <c r="DK54" s="73" t="s">
        <v>27</v>
      </c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5"/>
      <c r="DX54" s="73" t="s">
        <v>28</v>
      </c>
      <c r="DY54" s="74"/>
      <c r="DZ54" s="74"/>
      <c r="EA54" s="74"/>
      <c r="EB54" s="74"/>
      <c r="EC54" s="74"/>
      <c r="ED54" s="74"/>
      <c r="EE54" s="74"/>
      <c r="EF54" s="74"/>
      <c r="EG54" s="74"/>
      <c r="EH54" s="74"/>
      <c r="EI54" s="74"/>
      <c r="EJ54" s="75"/>
      <c r="EK54" s="79" t="s">
        <v>81</v>
      </c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3"/>
      <c r="EX54" s="73" t="s">
        <v>82</v>
      </c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91"/>
    </row>
    <row r="55" spans="1:166" ht="14.25" customHeight="1" x14ac:dyDescent="0.2">
      <c r="A55" s="70">
        <v>1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1"/>
      <c r="AK55" s="67">
        <v>2</v>
      </c>
      <c r="AL55" s="68"/>
      <c r="AM55" s="68"/>
      <c r="AN55" s="68"/>
      <c r="AO55" s="68"/>
      <c r="AP55" s="69"/>
      <c r="AQ55" s="67">
        <v>3</v>
      </c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9"/>
      <c r="BC55" s="67">
        <v>4</v>
      </c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9"/>
      <c r="BU55" s="67">
        <v>5</v>
      </c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9"/>
      <c r="CH55" s="67">
        <v>6</v>
      </c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9"/>
      <c r="CX55" s="67">
        <v>7</v>
      </c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9"/>
      <c r="DK55" s="67">
        <v>8</v>
      </c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9"/>
      <c r="DX55" s="67">
        <v>9</v>
      </c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9"/>
      <c r="EK55" s="67">
        <v>10</v>
      </c>
      <c r="EL55" s="68"/>
      <c r="EM55" s="68"/>
      <c r="EN55" s="68"/>
      <c r="EO55" s="68"/>
      <c r="EP55" s="68"/>
      <c r="EQ55" s="68"/>
      <c r="ER55" s="68"/>
      <c r="ES55" s="68"/>
      <c r="ET55" s="68"/>
      <c r="EU55" s="68"/>
      <c r="EV55" s="68"/>
      <c r="EW55" s="68"/>
      <c r="EX55" s="55">
        <v>11</v>
      </c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57"/>
    </row>
    <row r="56" spans="1:166" ht="15" customHeight="1" x14ac:dyDescent="0.2">
      <c r="A56" s="90" t="s">
        <v>83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60" t="s">
        <v>84</v>
      </c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5">
        <v>40778311.020000003</v>
      </c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>
        <v>40778311.020000003</v>
      </c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>
        <v>3524613.08</v>
      </c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>
        <f t="shared" ref="DX56:DX87" si="2">CH56+CX56+DK56</f>
        <v>3524613.08</v>
      </c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>
        <f t="shared" ref="EK56:EK87" si="3">BC56-DX56</f>
        <v>37253697.940000005</v>
      </c>
      <c r="EL56" s="65"/>
      <c r="EM56" s="65"/>
      <c r="EN56" s="65"/>
      <c r="EO56" s="65"/>
      <c r="EP56" s="65"/>
      <c r="EQ56" s="65"/>
      <c r="ER56" s="65"/>
      <c r="ES56" s="65"/>
      <c r="ET56" s="65"/>
      <c r="EU56" s="65"/>
      <c r="EV56" s="65"/>
      <c r="EW56" s="65"/>
      <c r="EX56" s="65">
        <f t="shared" ref="EX56:EX87" si="4">BU56-DX56</f>
        <v>37253697.940000005</v>
      </c>
      <c r="EY56" s="65"/>
      <c r="EZ56" s="65"/>
      <c r="FA56" s="65"/>
      <c r="FB56" s="65"/>
      <c r="FC56" s="65"/>
      <c r="FD56" s="65"/>
      <c r="FE56" s="65"/>
      <c r="FF56" s="65"/>
      <c r="FG56" s="65"/>
      <c r="FH56" s="65"/>
      <c r="FI56" s="65"/>
      <c r="FJ56" s="66"/>
    </row>
    <row r="57" spans="1:166" ht="15" customHeight="1" x14ac:dyDescent="0.2">
      <c r="A57" s="28" t="s">
        <v>31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37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25">
        <v>40778311.020000003</v>
      </c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>
        <v>40778311.020000003</v>
      </c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>
        <v>3524613.08</v>
      </c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>
        <f t="shared" si="2"/>
        <v>3524613.08</v>
      </c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>
        <f t="shared" si="3"/>
        <v>37253697.940000005</v>
      </c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>
        <f t="shared" si="4"/>
        <v>37253697.940000005</v>
      </c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6"/>
    </row>
    <row r="58" spans="1:166" ht="24.2" customHeight="1" x14ac:dyDescent="0.2">
      <c r="A58" s="88" t="s">
        <v>85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9"/>
      <c r="AK58" s="37"/>
      <c r="AL58" s="38"/>
      <c r="AM58" s="38"/>
      <c r="AN58" s="38"/>
      <c r="AO58" s="38"/>
      <c r="AP58" s="38"/>
      <c r="AQ58" s="38" t="s">
        <v>86</v>
      </c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25">
        <v>6000</v>
      </c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>
        <v>6000</v>
      </c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>
        <f t="shared" si="2"/>
        <v>0</v>
      </c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>
        <f t="shared" si="3"/>
        <v>6000</v>
      </c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>
        <f t="shared" si="4"/>
        <v>6000</v>
      </c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6"/>
    </row>
    <row r="59" spans="1:166" ht="12.75" x14ac:dyDescent="0.2">
      <c r="A59" s="88" t="s">
        <v>87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9"/>
      <c r="AK59" s="37"/>
      <c r="AL59" s="38"/>
      <c r="AM59" s="38"/>
      <c r="AN59" s="38"/>
      <c r="AO59" s="38"/>
      <c r="AP59" s="38"/>
      <c r="AQ59" s="38" t="s">
        <v>88</v>
      </c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25">
        <v>6000</v>
      </c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>
        <v>6000</v>
      </c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>
        <f t="shared" si="2"/>
        <v>0</v>
      </c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>
        <f t="shared" si="3"/>
        <v>6000</v>
      </c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>
        <f t="shared" si="4"/>
        <v>6000</v>
      </c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6"/>
    </row>
    <row r="60" spans="1:166" ht="24.2" customHeight="1" x14ac:dyDescent="0.2">
      <c r="A60" s="88" t="s">
        <v>89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9"/>
      <c r="AK60" s="37"/>
      <c r="AL60" s="38"/>
      <c r="AM60" s="38"/>
      <c r="AN60" s="38"/>
      <c r="AO60" s="38"/>
      <c r="AP60" s="38"/>
      <c r="AQ60" s="38" t="s">
        <v>90</v>
      </c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25">
        <v>4000</v>
      </c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>
        <v>4000</v>
      </c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>
        <f t="shared" si="2"/>
        <v>0</v>
      </c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>
        <f t="shared" si="3"/>
        <v>4000</v>
      </c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>
        <f t="shared" si="4"/>
        <v>4000</v>
      </c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6"/>
    </row>
    <row r="61" spans="1:166" ht="12.75" x14ac:dyDescent="0.2">
      <c r="A61" s="88" t="s">
        <v>87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9"/>
      <c r="AK61" s="37"/>
      <c r="AL61" s="38"/>
      <c r="AM61" s="38"/>
      <c r="AN61" s="38"/>
      <c r="AO61" s="38"/>
      <c r="AP61" s="38"/>
      <c r="AQ61" s="38" t="s">
        <v>91</v>
      </c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25">
        <v>27200</v>
      </c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>
        <v>27200</v>
      </c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>
        <f t="shared" si="2"/>
        <v>0</v>
      </c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>
        <f t="shared" si="3"/>
        <v>27200</v>
      </c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>
        <f t="shared" si="4"/>
        <v>27200</v>
      </c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6"/>
    </row>
    <row r="62" spans="1:166" ht="12.75" x14ac:dyDescent="0.2">
      <c r="A62" s="88" t="s">
        <v>92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9"/>
      <c r="AK62" s="37"/>
      <c r="AL62" s="38"/>
      <c r="AM62" s="38"/>
      <c r="AN62" s="38"/>
      <c r="AO62" s="38"/>
      <c r="AP62" s="38"/>
      <c r="AQ62" s="38" t="s">
        <v>93</v>
      </c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25">
        <v>2323570.67</v>
      </c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>
        <v>2323570.67</v>
      </c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>
        <v>461062.16</v>
      </c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>
        <f t="shared" si="2"/>
        <v>461062.16</v>
      </c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>
        <f t="shared" si="3"/>
        <v>1862508.51</v>
      </c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>
        <f t="shared" si="4"/>
        <v>1862508.51</v>
      </c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6"/>
    </row>
    <row r="63" spans="1:166" ht="24.2" customHeight="1" x14ac:dyDescent="0.2">
      <c r="A63" s="88" t="s">
        <v>94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9"/>
      <c r="AK63" s="37"/>
      <c r="AL63" s="38"/>
      <c r="AM63" s="38"/>
      <c r="AN63" s="38"/>
      <c r="AO63" s="38"/>
      <c r="AP63" s="38"/>
      <c r="AQ63" s="38" t="s">
        <v>95</v>
      </c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25">
        <v>20000</v>
      </c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>
        <v>20000</v>
      </c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>
        <v>8192.2800000000007</v>
      </c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>
        <f t="shared" si="2"/>
        <v>8192.2800000000007</v>
      </c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>
        <f t="shared" si="3"/>
        <v>11807.72</v>
      </c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>
        <f t="shared" si="4"/>
        <v>11807.72</v>
      </c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6"/>
    </row>
    <row r="64" spans="1:166" ht="24.2" customHeight="1" x14ac:dyDescent="0.2">
      <c r="A64" s="88" t="s">
        <v>96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9"/>
      <c r="AK64" s="37"/>
      <c r="AL64" s="38"/>
      <c r="AM64" s="38"/>
      <c r="AN64" s="38"/>
      <c r="AO64" s="38"/>
      <c r="AP64" s="38"/>
      <c r="AQ64" s="38" t="s">
        <v>97</v>
      </c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25">
        <v>707757.97</v>
      </c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>
        <v>707757.97</v>
      </c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>
        <v>142249.93</v>
      </c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>
        <f t="shared" si="2"/>
        <v>142249.93</v>
      </c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>
        <f t="shared" si="3"/>
        <v>565508.04</v>
      </c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>
        <f t="shared" si="4"/>
        <v>565508.04</v>
      </c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6"/>
    </row>
    <row r="65" spans="1:166" ht="12.75" x14ac:dyDescent="0.2">
      <c r="A65" s="88" t="s">
        <v>98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9"/>
      <c r="AK65" s="37"/>
      <c r="AL65" s="38"/>
      <c r="AM65" s="38"/>
      <c r="AN65" s="38"/>
      <c r="AO65" s="38"/>
      <c r="AP65" s="38"/>
      <c r="AQ65" s="38" t="s">
        <v>99</v>
      </c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25">
        <v>260000</v>
      </c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>
        <v>260000</v>
      </c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>
        <v>22231.07</v>
      </c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>
        <f t="shared" si="2"/>
        <v>22231.07</v>
      </c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>
        <f t="shared" si="3"/>
        <v>237768.93</v>
      </c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>
        <f t="shared" si="4"/>
        <v>237768.93</v>
      </c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6"/>
    </row>
    <row r="66" spans="1:166" ht="12.75" x14ac:dyDescent="0.2">
      <c r="A66" s="88" t="s">
        <v>100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9"/>
      <c r="AK66" s="37"/>
      <c r="AL66" s="38"/>
      <c r="AM66" s="38"/>
      <c r="AN66" s="38"/>
      <c r="AO66" s="38"/>
      <c r="AP66" s="38"/>
      <c r="AQ66" s="38" t="s">
        <v>101</v>
      </c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25">
        <v>35261.769999999997</v>
      </c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>
        <v>35261.769999999997</v>
      </c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>
        <f t="shared" si="2"/>
        <v>0</v>
      </c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>
        <f t="shared" si="3"/>
        <v>35261.769999999997</v>
      </c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>
        <f t="shared" si="4"/>
        <v>35261.769999999997</v>
      </c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6"/>
    </row>
    <row r="67" spans="1:166" ht="12.75" x14ac:dyDescent="0.2">
      <c r="A67" s="88" t="s">
        <v>102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9"/>
      <c r="AK67" s="37"/>
      <c r="AL67" s="38"/>
      <c r="AM67" s="38"/>
      <c r="AN67" s="38"/>
      <c r="AO67" s="38"/>
      <c r="AP67" s="38"/>
      <c r="AQ67" s="38" t="s">
        <v>103</v>
      </c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25">
        <v>13000</v>
      </c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>
        <v>13000</v>
      </c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>
        <f t="shared" si="2"/>
        <v>0</v>
      </c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>
        <f t="shared" si="3"/>
        <v>13000</v>
      </c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>
        <f t="shared" si="4"/>
        <v>13000</v>
      </c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6"/>
    </row>
    <row r="68" spans="1:166" ht="48.6" customHeight="1" x14ac:dyDescent="0.2">
      <c r="A68" s="88" t="s">
        <v>104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9"/>
      <c r="AK68" s="37"/>
      <c r="AL68" s="38"/>
      <c r="AM68" s="38"/>
      <c r="AN68" s="38"/>
      <c r="AO68" s="38"/>
      <c r="AP68" s="38"/>
      <c r="AQ68" s="38" t="s">
        <v>105</v>
      </c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25">
        <v>326649</v>
      </c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>
        <v>326649</v>
      </c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>
        <v>23522.54</v>
      </c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>
        <f t="shared" si="2"/>
        <v>23522.54</v>
      </c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>
        <f t="shared" si="3"/>
        <v>303126.46000000002</v>
      </c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>
        <f t="shared" si="4"/>
        <v>303126.46000000002</v>
      </c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6"/>
    </row>
    <row r="69" spans="1:166" ht="24.2" customHeight="1" x14ac:dyDescent="0.2">
      <c r="A69" s="88" t="s">
        <v>85</v>
      </c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9"/>
      <c r="AK69" s="37"/>
      <c r="AL69" s="38"/>
      <c r="AM69" s="38"/>
      <c r="AN69" s="38"/>
      <c r="AO69" s="38"/>
      <c r="AP69" s="38"/>
      <c r="AQ69" s="38" t="s">
        <v>106</v>
      </c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25">
        <v>114100</v>
      </c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>
        <v>114100</v>
      </c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>
        <v>12350</v>
      </c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>
        <f t="shared" si="2"/>
        <v>12350</v>
      </c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>
        <f t="shared" si="3"/>
        <v>101750</v>
      </c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>
        <f t="shared" si="4"/>
        <v>101750</v>
      </c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6"/>
    </row>
    <row r="70" spans="1:166" ht="12.75" x14ac:dyDescent="0.2">
      <c r="A70" s="88" t="s">
        <v>87</v>
      </c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9"/>
      <c r="AK70" s="37"/>
      <c r="AL70" s="38"/>
      <c r="AM70" s="38"/>
      <c r="AN70" s="38"/>
      <c r="AO70" s="38"/>
      <c r="AP70" s="38"/>
      <c r="AQ70" s="38" t="s">
        <v>107</v>
      </c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25">
        <v>148826.6</v>
      </c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>
        <v>148826.6</v>
      </c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>
        <v>11591.1</v>
      </c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>
        <f t="shared" si="2"/>
        <v>11591.1</v>
      </c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>
        <f t="shared" si="3"/>
        <v>137235.5</v>
      </c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>
        <f t="shared" si="4"/>
        <v>137235.5</v>
      </c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6"/>
    </row>
    <row r="71" spans="1:166" ht="12.75" x14ac:dyDescent="0.2">
      <c r="A71" s="88" t="s">
        <v>108</v>
      </c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9"/>
      <c r="AK71" s="37"/>
      <c r="AL71" s="38"/>
      <c r="AM71" s="38"/>
      <c r="AN71" s="38"/>
      <c r="AO71" s="38"/>
      <c r="AP71" s="38"/>
      <c r="AQ71" s="38" t="s">
        <v>109</v>
      </c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25">
        <v>14000</v>
      </c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>
        <v>14000</v>
      </c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>
        <f t="shared" si="2"/>
        <v>0</v>
      </c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>
        <f t="shared" si="3"/>
        <v>14000</v>
      </c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>
        <f t="shared" si="4"/>
        <v>14000</v>
      </c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6"/>
    </row>
    <row r="72" spans="1:166" ht="24.2" customHeight="1" x14ac:dyDescent="0.2">
      <c r="A72" s="88" t="s">
        <v>110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9"/>
      <c r="AK72" s="37"/>
      <c r="AL72" s="38"/>
      <c r="AM72" s="38"/>
      <c r="AN72" s="38"/>
      <c r="AO72" s="38"/>
      <c r="AP72" s="38"/>
      <c r="AQ72" s="38" t="s">
        <v>111</v>
      </c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25">
        <v>125000</v>
      </c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>
        <v>125000</v>
      </c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>
        <v>70106.34</v>
      </c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>
        <f t="shared" si="2"/>
        <v>70106.34</v>
      </c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>
        <f t="shared" si="3"/>
        <v>54893.66</v>
      </c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>
        <f t="shared" si="4"/>
        <v>54893.66</v>
      </c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6"/>
    </row>
    <row r="73" spans="1:166" ht="24.2" customHeight="1" x14ac:dyDescent="0.2">
      <c r="A73" s="88" t="s">
        <v>112</v>
      </c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9"/>
      <c r="AK73" s="37"/>
      <c r="AL73" s="38"/>
      <c r="AM73" s="38"/>
      <c r="AN73" s="38"/>
      <c r="AO73" s="38"/>
      <c r="AP73" s="38"/>
      <c r="AQ73" s="38" t="s">
        <v>113</v>
      </c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25">
        <v>10000</v>
      </c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>
        <v>10000</v>
      </c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>
        <f t="shared" si="2"/>
        <v>0</v>
      </c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>
        <f t="shared" si="3"/>
        <v>10000</v>
      </c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>
        <f t="shared" si="4"/>
        <v>10000</v>
      </c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6"/>
    </row>
    <row r="74" spans="1:166" ht="12.75" x14ac:dyDescent="0.2">
      <c r="A74" s="88" t="s">
        <v>114</v>
      </c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9"/>
      <c r="AK74" s="37"/>
      <c r="AL74" s="38"/>
      <c r="AM74" s="38"/>
      <c r="AN74" s="38"/>
      <c r="AO74" s="38"/>
      <c r="AP74" s="38"/>
      <c r="AQ74" s="38" t="s">
        <v>115</v>
      </c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25">
        <v>7655</v>
      </c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>
        <v>7655</v>
      </c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>
        <v>1911</v>
      </c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>
        <f t="shared" si="2"/>
        <v>1911</v>
      </c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>
        <f t="shared" si="3"/>
        <v>5744</v>
      </c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>
        <f t="shared" si="4"/>
        <v>5744</v>
      </c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6"/>
    </row>
    <row r="75" spans="1:166" ht="12.75" x14ac:dyDescent="0.2">
      <c r="A75" s="88" t="s">
        <v>116</v>
      </c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9"/>
      <c r="AK75" s="37"/>
      <c r="AL75" s="38"/>
      <c r="AM75" s="38"/>
      <c r="AN75" s="38"/>
      <c r="AO75" s="38"/>
      <c r="AP75" s="38"/>
      <c r="AQ75" s="38" t="s">
        <v>117</v>
      </c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25">
        <v>152000</v>
      </c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>
        <v>152000</v>
      </c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>
        <f t="shared" si="2"/>
        <v>0</v>
      </c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>
        <f t="shared" si="3"/>
        <v>152000</v>
      </c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>
        <f t="shared" si="4"/>
        <v>152000</v>
      </c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6"/>
    </row>
    <row r="76" spans="1:166" ht="24.2" customHeight="1" x14ac:dyDescent="0.2">
      <c r="A76" s="88" t="s">
        <v>118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9"/>
      <c r="AK76" s="37"/>
      <c r="AL76" s="38"/>
      <c r="AM76" s="38"/>
      <c r="AN76" s="38"/>
      <c r="AO76" s="38"/>
      <c r="AP76" s="38"/>
      <c r="AQ76" s="38" t="s">
        <v>119</v>
      </c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25">
        <v>944826</v>
      </c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>
        <v>944826</v>
      </c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>
        <f t="shared" si="2"/>
        <v>0</v>
      </c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>
        <f t="shared" si="3"/>
        <v>944826</v>
      </c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>
        <f t="shared" si="4"/>
        <v>944826</v>
      </c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6"/>
    </row>
    <row r="77" spans="1:166" ht="12.75" x14ac:dyDescent="0.2">
      <c r="A77" s="88" t="s">
        <v>102</v>
      </c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9"/>
      <c r="AK77" s="37"/>
      <c r="AL77" s="38"/>
      <c r="AM77" s="38"/>
      <c r="AN77" s="38"/>
      <c r="AO77" s="38"/>
      <c r="AP77" s="38"/>
      <c r="AQ77" s="38" t="s">
        <v>120</v>
      </c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25">
        <v>50000</v>
      </c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>
        <v>50000</v>
      </c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>
        <v>6503.81</v>
      </c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>
        <f t="shared" si="2"/>
        <v>6503.81</v>
      </c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>
        <f t="shared" si="3"/>
        <v>43496.19</v>
      </c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>
        <f t="shared" si="4"/>
        <v>43496.19</v>
      </c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6"/>
    </row>
    <row r="78" spans="1:166" ht="12.75" x14ac:dyDescent="0.2">
      <c r="A78" s="88" t="s">
        <v>108</v>
      </c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9"/>
      <c r="AK78" s="37"/>
      <c r="AL78" s="38"/>
      <c r="AM78" s="38"/>
      <c r="AN78" s="38"/>
      <c r="AO78" s="38"/>
      <c r="AP78" s="38"/>
      <c r="AQ78" s="38" t="s">
        <v>121</v>
      </c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25">
        <v>10399.67</v>
      </c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>
        <v>10399.67</v>
      </c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>
        <f t="shared" si="2"/>
        <v>0</v>
      </c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>
        <f t="shared" si="3"/>
        <v>10399.67</v>
      </c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>
        <f t="shared" si="4"/>
        <v>10399.67</v>
      </c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6"/>
    </row>
    <row r="79" spans="1:166" ht="12.75" x14ac:dyDescent="0.2">
      <c r="A79" s="88" t="s">
        <v>87</v>
      </c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9"/>
      <c r="AK79" s="37"/>
      <c r="AL79" s="38"/>
      <c r="AM79" s="38"/>
      <c r="AN79" s="38"/>
      <c r="AO79" s="38"/>
      <c r="AP79" s="38"/>
      <c r="AQ79" s="38" t="s">
        <v>122</v>
      </c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25">
        <v>32408</v>
      </c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>
        <v>32408</v>
      </c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>
        <f t="shared" si="2"/>
        <v>0</v>
      </c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>
        <f t="shared" si="3"/>
        <v>32408</v>
      </c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>
        <f t="shared" si="4"/>
        <v>32408</v>
      </c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6"/>
    </row>
    <row r="80" spans="1:166" ht="12.75" x14ac:dyDescent="0.2">
      <c r="A80" s="88" t="s">
        <v>98</v>
      </c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9"/>
      <c r="AK80" s="37"/>
      <c r="AL80" s="38"/>
      <c r="AM80" s="38"/>
      <c r="AN80" s="38"/>
      <c r="AO80" s="38"/>
      <c r="AP80" s="38"/>
      <c r="AQ80" s="38" t="s">
        <v>123</v>
      </c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25">
        <v>9000</v>
      </c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>
        <v>9000</v>
      </c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>
        <v>669.36</v>
      </c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>
        <f t="shared" si="2"/>
        <v>669.36</v>
      </c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>
        <f t="shared" si="3"/>
        <v>8330.64</v>
      </c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>
        <f t="shared" si="4"/>
        <v>8330.64</v>
      </c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6"/>
    </row>
    <row r="81" spans="1:166" ht="24.2" customHeight="1" x14ac:dyDescent="0.2">
      <c r="A81" s="88" t="s">
        <v>85</v>
      </c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9"/>
      <c r="AK81" s="37"/>
      <c r="AL81" s="38"/>
      <c r="AM81" s="38"/>
      <c r="AN81" s="38"/>
      <c r="AO81" s="38"/>
      <c r="AP81" s="38"/>
      <c r="AQ81" s="38" t="s">
        <v>124</v>
      </c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25">
        <v>18000</v>
      </c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>
        <v>18000</v>
      </c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>
        <f t="shared" si="2"/>
        <v>0</v>
      </c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>
        <f t="shared" si="3"/>
        <v>18000</v>
      </c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>
        <f t="shared" si="4"/>
        <v>18000</v>
      </c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6"/>
    </row>
    <row r="82" spans="1:166" ht="24.2" customHeight="1" x14ac:dyDescent="0.2">
      <c r="A82" s="88" t="s">
        <v>112</v>
      </c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9"/>
      <c r="AK82" s="37"/>
      <c r="AL82" s="38"/>
      <c r="AM82" s="38"/>
      <c r="AN82" s="38"/>
      <c r="AO82" s="38"/>
      <c r="AP82" s="38"/>
      <c r="AQ82" s="38" t="s">
        <v>125</v>
      </c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25">
        <v>22400</v>
      </c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>
        <v>22400</v>
      </c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>
        <f t="shared" si="2"/>
        <v>0</v>
      </c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>
        <f t="shared" si="3"/>
        <v>22400</v>
      </c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>
        <f t="shared" si="4"/>
        <v>22400</v>
      </c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6"/>
    </row>
    <row r="83" spans="1:166" ht="12.75" x14ac:dyDescent="0.2">
      <c r="A83" s="88" t="s">
        <v>92</v>
      </c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9"/>
      <c r="AK83" s="37"/>
      <c r="AL83" s="38"/>
      <c r="AM83" s="38"/>
      <c r="AN83" s="38"/>
      <c r="AO83" s="38"/>
      <c r="AP83" s="38"/>
      <c r="AQ83" s="38" t="s">
        <v>126</v>
      </c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25">
        <v>542215.19999999995</v>
      </c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>
        <v>542215.19999999995</v>
      </c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>
        <v>102661.7</v>
      </c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>
        <f t="shared" si="2"/>
        <v>102661.7</v>
      </c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>
        <f t="shared" si="3"/>
        <v>439553.49999999994</v>
      </c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>
        <f t="shared" si="4"/>
        <v>439553.49999999994</v>
      </c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6"/>
    </row>
    <row r="84" spans="1:166" ht="24.2" customHeight="1" x14ac:dyDescent="0.2">
      <c r="A84" s="88" t="s">
        <v>96</v>
      </c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9"/>
      <c r="AK84" s="37"/>
      <c r="AL84" s="38"/>
      <c r="AM84" s="38"/>
      <c r="AN84" s="38"/>
      <c r="AO84" s="38"/>
      <c r="AP84" s="38"/>
      <c r="AQ84" s="38" t="s">
        <v>127</v>
      </c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25">
        <v>163748.79999999999</v>
      </c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>
        <v>163748.79999999999</v>
      </c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>
        <v>31003.84</v>
      </c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>
        <f t="shared" si="2"/>
        <v>31003.84</v>
      </c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>
        <f t="shared" si="3"/>
        <v>132744.95999999999</v>
      </c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>
        <f t="shared" si="4"/>
        <v>132744.95999999999</v>
      </c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6"/>
    </row>
    <row r="85" spans="1:166" ht="12.75" x14ac:dyDescent="0.2">
      <c r="A85" s="88" t="s">
        <v>98</v>
      </c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9"/>
      <c r="AK85" s="37"/>
      <c r="AL85" s="38"/>
      <c r="AM85" s="38"/>
      <c r="AN85" s="38"/>
      <c r="AO85" s="38"/>
      <c r="AP85" s="38"/>
      <c r="AQ85" s="38" t="s">
        <v>128</v>
      </c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25">
        <v>11000</v>
      </c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>
        <v>11000</v>
      </c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>
        <v>1262.1600000000001</v>
      </c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>
        <f t="shared" si="2"/>
        <v>1262.1600000000001</v>
      </c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>
        <f t="shared" si="3"/>
        <v>9737.84</v>
      </c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>
        <f t="shared" si="4"/>
        <v>9737.84</v>
      </c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6"/>
    </row>
    <row r="86" spans="1:166" ht="24.2" customHeight="1" x14ac:dyDescent="0.2">
      <c r="A86" s="88" t="s">
        <v>85</v>
      </c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9"/>
      <c r="AK86" s="37"/>
      <c r="AL86" s="38"/>
      <c r="AM86" s="38"/>
      <c r="AN86" s="38"/>
      <c r="AO86" s="38"/>
      <c r="AP86" s="38"/>
      <c r="AQ86" s="38" t="s">
        <v>129</v>
      </c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25">
        <v>14000</v>
      </c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>
        <v>14000</v>
      </c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>
        <f t="shared" si="2"/>
        <v>0</v>
      </c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>
        <f t="shared" si="3"/>
        <v>14000</v>
      </c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>
        <f t="shared" si="4"/>
        <v>14000</v>
      </c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6"/>
    </row>
    <row r="87" spans="1:166" ht="24.2" customHeight="1" x14ac:dyDescent="0.2">
      <c r="A87" s="88" t="s">
        <v>130</v>
      </c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9"/>
      <c r="AK87" s="37"/>
      <c r="AL87" s="38"/>
      <c r="AM87" s="38"/>
      <c r="AN87" s="38"/>
      <c r="AO87" s="38"/>
      <c r="AP87" s="38"/>
      <c r="AQ87" s="38" t="s">
        <v>131</v>
      </c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25">
        <v>20000</v>
      </c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>
        <v>20000</v>
      </c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>
        <f t="shared" si="2"/>
        <v>0</v>
      </c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>
        <f t="shared" si="3"/>
        <v>20000</v>
      </c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>
        <f t="shared" si="4"/>
        <v>20000</v>
      </c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6"/>
    </row>
    <row r="88" spans="1:166" ht="24.2" customHeight="1" x14ac:dyDescent="0.2">
      <c r="A88" s="88" t="s">
        <v>112</v>
      </c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9"/>
      <c r="AK88" s="37"/>
      <c r="AL88" s="38"/>
      <c r="AM88" s="38"/>
      <c r="AN88" s="38"/>
      <c r="AO88" s="38"/>
      <c r="AP88" s="38"/>
      <c r="AQ88" s="38" t="s">
        <v>132</v>
      </c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25">
        <v>10336</v>
      </c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>
        <v>10336</v>
      </c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>
        <f t="shared" ref="DX88:DX110" si="5">CH88+CX88+DK88</f>
        <v>0</v>
      </c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>
        <f t="shared" ref="EK88:EK109" si="6">BC88-DX88</f>
        <v>10336</v>
      </c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>
        <f t="shared" ref="EX88:EX109" si="7">BU88-DX88</f>
        <v>10336</v>
      </c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6"/>
    </row>
    <row r="89" spans="1:166" ht="24.2" customHeight="1" x14ac:dyDescent="0.2">
      <c r="A89" s="88" t="s">
        <v>85</v>
      </c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9"/>
      <c r="AK89" s="37"/>
      <c r="AL89" s="38"/>
      <c r="AM89" s="38"/>
      <c r="AN89" s="38"/>
      <c r="AO89" s="38"/>
      <c r="AP89" s="38"/>
      <c r="AQ89" s="38" t="s">
        <v>133</v>
      </c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25">
        <v>98300</v>
      </c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>
        <v>98300</v>
      </c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>
        <f t="shared" si="5"/>
        <v>0</v>
      </c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>
        <f t="shared" si="6"/>
        <v>98300</v>
      </c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>
        <f t="shared" si="7"/>
        <v>98300</v>
      </c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6"/>
    </row>
    <row r="90" spans="1:166" ht="24.2" customHeight="1" x14ac:dyDescent="0.2">
      <c r="A90" s="88" t="s">
        <v>85</v>
      </c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9"/>
      <c r="AK90" s="37"/>
      <c r="AL90" s="38"/>
      <c r="AM90" s="38"/>
      <c r="AN90" s="38"/>
      <c r="AO90" s="38"/>
      <c r="AP90" s="38"/>
      <c r="AQ90" s="38" t="s">
        <v>134</v>
      </c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25">
        <v>3900000</v>
      </c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>
        <v>3900000</v>
      </c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>
        <v>1600000</v>
      </c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>
        <f t="shared" si="5"/>
        <v>1600000</v>
      </c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>
        <f t="shared" si="6"/>
        <v>2300000</v>
      </c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>
        <f t="shared" si="7"/>
        <v>2300000</v>
      </c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6"/>
    </row>
    <row r="91" spans="1:166" ht="24.2" customHeight="1" x14ac:dyDescent="0.2">
      <c r="A91" s="88" t="s">
        <v>85</v>
      </c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9"/>
      <c r="AK91" s="37"/>
      <c r="AL91" s="38"/>
      <c r="AM91" s="38"/>
      <c r="AN91" s="38"/>
      <c r="AO91" s="38"/>
      <c r="AP91" s="38"/>
      <c r="AQ91" s="38" t="s">
        <v>135</v>
      </c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25">
        <v>900000</v>
      </c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>
        <v>900000</v>
      </c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>
        <f t="shared" si="5"/>
        <v>0</v>
      </c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>
        <f t="shared" si="6"/>
        <v>900000</v>
      </c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>
        <f t="shared" si="7"/>
        <v>900000</v>
      </c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6"/>
    </row>
    <row r="92" spans="1:166" ht="24.2" customHeight="1" x14ac:dyDescent="0.2">
      <c r="A92" s="88" t="s">
        <v>85</v>
      </c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9"/>
      <c r="AK92" s="37"/>
      <c r="AL92" s="38"/>
      <c r="AM92" s="38"/>
      <c r="AN92" s="38"/>
      <c r="AO92" s="38"/>
      <c r="AP92" s="38"/>
      <c r="AQ92" s="38" t="s">
        <v>136</v>
      </c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25">
        <v>750000</v>
      </c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>
        <v>750000</v>
      </c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>
        <f t="shared" si="5"/>
        <v>0</v>
      </c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>
        <f t="shared" si="6"/>
        <v>750000</v>
      </c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>
        <f t="shared" si="7"/>
        <v>750000</v>
      </c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6"/>
    </row>
    <row r="93" spans="1:166" ht="48.6" customHeight="1" x14ac:dyDescent="0.2">
      <c r="A93" s="88" t="s">
        <v>137</v>
      </c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9"/>
      <c r="AK93" s="37"/>
      <c r="AL93" s="38"/>
      <c r="AM93" s="38"/>
      <c r="AN93" s="38"/>
      <c r="AO93" s="38"/>
      <c r="AP93" s="38"/>
      <c r="AQ93" s="38" t="s">
        <v>138</v>
      </c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25">
        <v>1000000</v>
      </c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>
        <v>1000000</v>
      </c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>
        <v>157331.9</v>
      </c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>
        <f t="shared" si="5"/>
        <v>157331.9</v>
      </c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>
        <f t="shared" si="6"/>
        <v>842668.1</v>
      </c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>
        <f t="shared" si="7"/>
        <v>842668.1</v>
      </c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6"/>
    </row>
    <row r="94" spans="1:166" ht="12.75" x14ac:dyDescent="0.2">
      <c r="A94" s="88" t="s">
        <v>102</v>
      </c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9"/>
      <c r="AK94" s="37"/>
      <c r="AL94" s="38"/>
      <c r="AM94" s="38"/>
      <c r="AN94" s="38"/>
      <c r="AO94" s="38"/>
      <c r="AP94" s="38"/>
      <c r="AQ94" s="38" t="s">
        <v>139</v>
      </c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25">
        <v>3000000</v>
      </c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>
        <v>3000000</v>
      </c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>
        <v>466723.7</v>
      </c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>
        <f t="shared" si="5"/>
        <v>466723.7</v>
      </c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>
        <f t="shared" si="6"/>
        <v>2533276.2999999998</v>
      </c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>
        <f t="shared" si="7"/>
        <v>2533276.2999999998</v>
      </c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6"/>
    </row>
    <row r="95" spans="1:166" ht="24.2" customHeight="1" x14ac:dyDescent="0.2">
      <c r="A95" s="88" t="s">
        <v>85</v>
      </c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9"/>
      <c r="AK95" s="37"/>
      <c r="AL95" s="38"/>
      <c r="AM95" s="38"/>
      <c r="AN95" s="38"/>
      <c r="AO95" s="38"/>
      <c r="AP95" s="38"/>
      <c r="AQ95" s="38" t="s">
        <v>140</v>
      </c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25">
        <v>1000000</v>
      </c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>
        <v>1000000</v>
      </c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>
        <f t="shared" si="5"/>
        <v>0</v>
      </c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>
        <f t="shared" si="6"/>
        <v>1000000</v>
      </c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>
        <f t="shared" si="7"/>
        <v>1000000</v>
      </c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6"/>
    </row>
    <row r="96" spans="1:166" ht="12.75" x14ac:dyDescent="0.2">
      <c r="A96" s="88" t="s">
        <v>102</v>
      </c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9"/>
      <c r="AK96" s="37"/>
      <c r="AL96" s="38"/>
      <c r="AM96" s="38"/>
      <c r="AN96" s="38"/>
      <c r="AO96" s="38"/>
      <c r="AP96" s="38"/>
      <c r="AQ96" s="38" t="s">
        <v>141</v>
      </c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25">
        <v>12000</v>
      </c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>
        <v>12000</v>
      </c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>
        <f t="shared" si="5"/>
        <v>0</v>
      </c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>
        <f t="shared" si="6"/>
        <v>12000</v>
      </c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>
        <f t="shared" si="7"/>
        <v>12000</v>
      </c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6"/>
    </row>
    <row r="97" spans="1:166" ht="24.2" customHeight="1" x14ac:dyDescent="0.2">
      <c r="A97" s="88" t="s">
        <v>85</v>
      </c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9"/>
      <c r="AK97" s="37"/>
      <c r="AL97" s="38"/>
      <c r="AM97" s="38"/>
      <c r="AN97" s="38"/>
      <c r="AO97" s="38"/>
      <c r="AP97" s="38"/>
      <c r="AQ97" s="38" t="s">
        <v>142</v>
      </c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25">
        <v>556000</v>
      </c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>
        <v>556000</v>
      </c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>
        <v>113000</v>
      </c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>
        <f t="shared" si="5"/>
        <v>113000</v>
      </c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>
        <f t="shared" si="6"/>
        <v>443000</v>
      </c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>
        <f t="shared" si="7"/>
        <v>443000</v>
      </c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6"/>
    </row>
    <row r="98" spans="1:166" ht="24.2" customHeight="1" x14ac:dyDescent="0.2">
      <c r="A98" s="88" t="s">
        <v>85</v>
      </c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9"/>
      <c r="AK98" s="37"/>
      <c r="AL98" s="38"/>
      <c r="AM98" s="38"/>
      <c r="AN98" s="38"/>
      <c r="AO98" s="38"/>
      <c r="AP98" s="38"/>
      <c r="AQ98" s="38" t="s">
        <v>143</v>
      </c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25">
        <v>200000</v>
      </c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>
        <v>200000</v>
      </c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>
        <f t="shared" si="5"/>
        <v>0</v>
      </c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>
        <f t="shared" si="6"/>
        <v>200000</v>
      </c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>
        <f t="shared" si="7"/>
        <v>200000</v>
      </c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  <c r="FJ98" s="26"/>
    </row>
    <row r="99" spans="1:166" ht="12.75" x14ac:dyDescent="0.2">
      <c r="A99" s="88" t="s">
        <v>87</v>
      </c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9"/>
      <c r="AK99" s="37"/>
      <c r="AL99" s="38"/>
      <c r="AM99" s="38"/>
      <c r="AN99" s="38"/>
      <c r="AO99" s="38"/>
      <c r="AP99" s="38"/>
      <c r="AQ99" s="38" t="s">
        <v>144</v>
      </c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25">
        <v>2510000</v>
      </c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>
        <v>2510000</v>
      </c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>
        <v>93509</v>
      </c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>
        <f t="shared" si="5"/>
        <v>93509</v>
      </c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  <c r="EK99" s="25">
        <f t="shared" si="6"/>
        <v>2416491</v>
      </c>
      <c r="EL99" s="25"/>
      <c r="EM99" s="25"/>
      <c r="EN99" s="25"/>
      <c r="EO99" s="25"/>
      <c r="EP99" s="25"/>
      <c r="EQ99" s="25"/>
      <c r="ER99" s="25"/>
      <c r="ES99" s="25"/>
      <c r="ET99" s="25"/>
      <c r="EU99" s="25"/>
      <c r="EV99" s="25"/>
      <c r="EW99" s="25"/>
      <c r="EX99" s="25">
        <f t="shared" si="7"/>
        <v>2416491</v>
      </c>
      <c r="EY99" s="25"/>
      <c r="EZ99" s="25"/>
      <c r="FA99" s="25"/>
      <c r="FB99" s="25"/>
      <c r="FC99" s="25"/>
      <c r="FD99" s="25"/>
      <c r="FE99" s="25"/>
      <c r="FF99" s="25"/>
      <c r="FG99" s="25"/>
      <c r="FH99" s="25"/>
      <c r="FI99" s="25"/>
      <c r="FJ99" s="26"/>
    </row>
    <row r="100" spans="1:166" ht="12.75" x14ac:dyDescent="0.2">
      <c r="A100" s="88" t="s">
        <v>87</v>
      </c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9"/>
      <c r="AK100" s="37"/>
      <c r="AL100" s="38"/>
      <c r="AM100" s="38"/>
      <c r="AN100" s="38"/>
      <c r="AO100" s="38"/>
      <c r="AP100" s="38"/>
      <c r="AQ100" s="38" t="s">
        <v>145</v>
      </c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25">
        <v>2000000</v>
      </c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>
        <v>2000000</v>
      </c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>
        <f t="shared" si="5"/>
        <v>0</v>
      </c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>
        <f t="shared" si="6"/>
        <v>2000000</v>
      </c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>
        <f t="shared" si="7"/>
        <v>2000000</v>
      </c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  <c r="FJ100" s="26"/>
    </row>
    <row r="101" spans="1:166" ht="12.75" x14ac:dyDescent="0.2">
      <c r="A101" s="88" t="s">
        <v>87</v>
      </c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9"/>
      <c r="AK101" s="37"/>
      <c r="AL101" s="38"/>
      <c r="AM101" s="38"/>
      <c r="AN101" s="38"/>
      <c r="AO101" s="38"/>
      <c r="AP101" s="38"/>
      <c r="AQ101" s="38" t="s">
        <v>146</v>
      </c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25">
        <v>40000</v>
      </c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>
        <v>40000</v>
      </c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>
        <f t="shared" si="5"/>
        <v>0</v>
      </c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>
        <f t="shared" si="6"/>
        <v>40000</v>
      </c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>
        <f t="shared" si="7"/>
        <v>40000</v>
      </c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  <c r="FJ101" s="26"/>
    </row>
    <row r="102" spans="1:166" ht="36.4" customHeight="1" x14ac:dyDescent="0.2">
      <c r="A102" s="88" t="s">
        <v>147</v>
      </c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9"/>
      <c r="AK102" s="37"/>
      <c r="AL102" s="38"/>
      <c r="AM102" s="38"/>
      <c r="AN102" s="38"/>
      <c r="AO102" s="38"/>
      <c r="AP102" s="38"/>
      <c r="AQ102" s="38" t="s">
        <v>148</v>
      </c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25">
        <v>69500</v>
      </c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>
        <v>69500</v>
      </c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>
        <f t="shared" si="5"/>
        <v>0</v>
      </c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>
        <f t="shared" si="6"/>
        <v>69500</v>
      </c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>
        <f t="shared" si="7"/>
        <v>69500</v>
      </c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6"/>
    </row>
    <row r="103" spans="1:166" ht="36.4" customHeight="1" x14ac:dyDescent="0.2">
      <c r="A103" s="88" t="s">
        <v>149</v>
      </c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9"/>
      <c r="AK103" s="37"/>
      <c r="AL103" s="38"/>
      <c r="AM103" s="38"/>
      <c r="AN103" s="38"/>
      <c r="AO103" s="38"/>
      <c r="AP103" s="38"/>
      <c r="AQ103" s="38" t="s">
        <v>150</v>
      </c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25">
        <v>17526300</v>
      </c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>
        <v>17526300</v>
      </c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>
        <f t="shared" si="5"/>
        <v>0</v>
      </c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>
        <f t="shared" si="6"/>
        <v>17526300</v>
      </c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>
        <f t="shared" si="7"/>
        <v>17526300</v>
      </c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  <c r="FI103" s="25"/>
      <c r="FJ103" s="26"/>
    </row>
    <row r="104" spans="1:166" ht="12.75" x14ac:dyDescent="0.2">
      <c r="A104" s="88" t="s">
        <v>92</v>
      </c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9"/>
      <c r="AK104" s="37"/>
      <c r="AL104" s="38"/>
      <c r="AM104" s="38"/>
      <c r="AN104" s="38"/>
      <c r="AO104" s="38"/>
      <c r="AP104" s="38"/>
      <c r="AQ104" s="38" t="s">
        <v>151</v>
      </c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25">
        <v>575975.84</v>
      </c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>
        <v>575975.84</v>
      </c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>
        <v>137762.14000000001</v>
      </c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>
        <f t="shared" si="5"/>
        <v>137762.14000000001</v>
      </c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>
        <f t="shared" si="6"/>
        <v>438213.69999999995</v>
      </c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>
        <f t="shared" si="7"/>
        <v>438213.69999999995</v>
      </c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6"/>
    </row>
    <row r="105" spans="1:166" ht="24.2" customHeight="1" x14ac:dyDescent="0.2">
      <c r="A105" s="88" t="s">
        <v>96</v>
      </c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9"/>
      <c r="AK105" s="37"/>
      <c r="AL105" s="38"/>
      <c r="AM105" s="38"/>
      <c r="AN105" s="38"/>
      <c r="AO105" s="38"/>
      <c r="AP105" s="38"/>
      <c r="AQ105" s="38" t="s">
        <v>152</v>
      </c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25">
        <v>173945.18</v>
      </c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>
        <v>173945.18</v>
      </c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>
        <v>34576.81</v>
      </c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>
        <f t="shared" si="5"/>
        <v>34576.81</v>
      </c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>
        <f t="shared" si="6"/>
        <v>139368.37</v>
      </c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>
        <f t="shared" si="7"/>
        <v>139368.37</v>
      </c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  <c r="FJ105" s="26"/>
    </row>
    <row r="106" spans="1:166" ht="12.75" x14ac:dyDescent="0.2">
      <c r="A106" s="88" t="s">
        <v>92</v>
      </c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9"/>
      <c r="AK106" s="37"/>
      <c r="AL106" s="38"/>
      <c r="AM106" s="38"/>
      <c r="AN106" s="38"/>
      <c r="AO106" s="38"/>
      <c r="AP106" s="38"/>
      <c r="AQ106" s="38" t="s">
        <v>153</v>
      </c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25">
        <v>240561.34</v>
      </c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>
        <v>240561.34</v>
      </c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>
        <v>21295.09</v>
      </c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>
        <f t="shared" si="5"/>
        <v>21295.09</v>
      </c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>
        <f t="shared" si="6"/>
        <v>219266.25</v>
      </c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>
        <f t="shared" si="7"/>
        <v>219266.25</v>
      </c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  <c r="FJ106" s="26"/>
    </row>
    <row r="107" spans="1:166" ht="24.2" customHeight="1" x14ac:dyDescent="0.2">
      <c r="A107" s="88" t="s">
        <v>94</v>
      </c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9"/>
      <c r="AK107" s="37"/>
      <c r="AL107" s="38"/>
      <c r="AM107" s="38"/>
      <c r="AN107" s="38"/>
      <c r="AO107" s="38"/>
      <c r="AP107" s="38"/>
      <c r="AQ107" s="38" t="s">
        <v>154</v>
      </c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25">
        <v>1862.13</v>
      </c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>
        <v>1862.13</v>
      </c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>
        <v>1862.13</v>
      </c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>
        <f t="shared" si="5"/>
        <v>1862.13</v>
      </c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>
        <f t="shared" si="6"/>
        <v>0</v>
      </c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>
        <f t="shared" si="7"/>
        <v>0</v>
      </c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  <c r="FJ107" s="26"/>
    </row>
    <row r="108" spans="1:166" ht="24.2" customHeight="1" x14ac:dyDescent="0.2">
      <c r="A108" s="88" t="s">
        <v>96</v>
      </c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9"/>
      <c r="AK108" s="37"/>
      <c r="AL108" s="38"/>
      <c r="AM108" s="38"/>
      <c r="AN108" s="38"/>
      <c r="AO108" s="38"/>
      <c r="AP108" s="38"/>
      <c r="AQ108" s="38" t="s">
        <v>155</v>
      </c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25">
        <v>73211.89</v>
      </c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>
        <v>73211.89</v>
      </c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>
        <v>3235.02</v>
      </c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>
        <f t="shared" si="5"/>
        <v>3235.02</v>
      </c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>
        <f t="shared" si="6"/>
        <v>69976.87</v>
      </c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>
        <f t="shared" si="7"/>
        <v>69976.87</v>
      </c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6"/>
    </row>
    <row r="109" spans="1:166" ht="12.75" x14ac:dyDescent="0.2">
      <c r="A109" s="88" t="s">
        <v>108</v>
      </c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9"/>
      <c r="AK109" s="37"/>
      <c r="AL109" s="38"/>
      <c r="AM109" s="38"/>
      <c r="AN109" s="38"/>
      <c r="AO109" s="38"/>
      <c r="AP109" s="38"/>
      <c r="AQ109" s="38" t="s">
        <v>156</v>
      </c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25">
        <v>1299.96</v>
      </c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>
        <v>1299.96</v>
      </c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>
        <f t="shared" si="5"/>
        <v>0</v>
      </c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25"/>
      <c r="EJ109" s="25"/>
      <c r="EK109" s="25">
        <f t="shared" si="6"/>
        <v>1299.96</v>
      </c>
      <c r="EL109" s="25"/>
      <c r="EM109" s="25"/>
      <c r="EN109" s="25"/>
      <c r="EO109" s="25"/>
      <c r="EP109" s="25"/>
      <c r="EQ109" s="25"/>
      <c r="ER109" s="25"/>
      <c r="ES109" s="25"/>
      <c r="ET109" s="25"/>
      <c r="EU109" s="25"/>
      <c r="EV109" s="25"/>
      <c r="EW109" s="25"/>
      <c r="EX109" s="25">
        <f t="shared" si="7"/>
        <v>1299.96</v>
      </c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  <c r="FI109" s="25"/>
      <c r="FJ109" s="26"/>
    </row>
    <row r="110" spans="1:166" ht="24" customHeight="1" x14ac:dyDescent="0.2">
      <c r="A110" s="85" t="s">
        <v>157</v>
      </c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6"/>
      <c r="AK110" s="14" t="s">
        <v>158</v>
      </c>
      <c r="AL110" s="15"/>
      <c r="AM110" s="15"/>
      <c r="AN110" s="15"/>
      <c r="AO110" s="15"/>
      <c r="AP110" s="15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9">
        <v>-200000</v>
      </c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>
        <v>-200000</v>
      </c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>
        <v>5325250.7699999996</v>
      </c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25">
        <f t="shared" si="5"/>
        <v>5325250.7699999996</v>
      </c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10"/>
    </row>
    <row r="111" spans="1:166" ht="24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</row>
    <row r="112" spans="1:166" ht="35.2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</row>
    <row r="113" spans="1:166" ht="35.2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</row>
    <row r="114" spans="1:166" ht="12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</row>
    <row r="115" spans="1:166" ht="8.2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</row>
    <row r="116" spans="1:166" ht="9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</row>
    <row r="117" spans="1:16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6" t="s">
        <v>159</v>
      </c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6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2" t="s">
        <v>160</v>
      </c>
    </row>
    <row r="118" spans="1:166" ht="12.75" customHeight="1" x14ac:dyDescent="0.2">
      <c r="A118" s="84"/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  <c r="BE118" s="84"/>
      <c r="BF118" s="84"/>
      <c r="BG118" s="84"/>
      <c r="BH118" s="84"/>
      <c r="BI118" s="84"/>
      <c r="BJ118" s="84"/>
      <c r="BK118" s="84"/>
      <c r="BL118" s="84"/>
      <c r="BM118" s="84"/>
      <c r="BN118" s="84"/>
      <c r="BO118" s="84"/>
      <c r="BP118" s="84"/>
      <c r="BQ118" s="84"/>
      <c r="BR118" s="84"/>
      <c r="BS118" s="84"/>
      <c r="BT118" s="84"/>
      <c r="BU118" s="84"/>
      <c r="BV118" s="84"/>
      <c r="BW118" s="84"/>
      <c r="BX118" s="84"/>
      <c r="BY118" s="84"/>
      <c r="BZ118" s="84"/>
      <c r="CA118" s="84"/>
      <c r="CB118" s="84"/>
      <c r="CC118" s="84"/>
      <c r="CD118" s="84"/>
      <c r="CE118" s="84"/>
      <c r="CF118" s="84"/>
      <c r="CG118" s="84"/>
      <c r="CH118" s="84"/>
      <c r="CI118" s="84"/>
      <c r="CJ118" s="84"/>
      <c r="CK118" s="84"/>
      <c r="CL118" s="84"/>
      <c r="CM118" s="84"/>
      <c r="CN118" s="84"/>
      <c r="CO118" s="84"/>
      <c r="CP118" s="84"/>
      <c r="CQ118" s="84"/>
      <c r="CR118" s="84"/>
      <c r="CS118" s="84"/>
      <c r="CT118" s="84"/>
      <c r="CU118" s="84"/>
      <c r="CV118" s="84"/>
      <c r="CW118" s="84"/>
      <c r="CX118" s="84"/>
      <c r="CY118" s="84"/>
      <c r="CZ118" s="84"/>
      <c r="DA118" s="84"/>
      <c r="DB118" s="84"/>
      <c r="DC118" s="84"/>
      <c r="DD118" s="84"/>
      <c r="DE118" s="84"/>
      <c r="DF118" s="84"/>
      <c r="DG118" s="84"/>
      <c r="DH118" s="84"/>
      <c r="DI118" s="84"/>
      <c r="DJ118" s="84"/>
      <c r="DK118" s="84"/>
      <c r="DL118" s="84"/>
      <c r="DM118" s="84"/>
      <c r="DN118" s="84"/>
      <c r="DO118" s="84"/>
      <c r="DP118" s="84"/>
      <c r="DQ118" s="84"/>
      <c r="DR118" s="84"/>
      <c r="DS118" s="84"/>
      <c r="DT118" s="84"/>
      <c r="DU118" s="84"/>
      <c r="DV118" s="84"/>
      <c r="DW118" s="84"/>
      <c r="DX118" s="84"/>
      <c r="DY118" s="84"/>
      <c r="DZ118" s="84"/>
      <c r="EA118" s="84"/>
      <c r="EB118" s="84"/>
      <c r="EC118" s="84"/>
      <c r="ED118" s="84"/>
      <c r="EE118" s="84"/>
      <c r="EF118" s="84"/>
      <c r="EG118" s="84"/>
      <c r="EH118" s="84"/>
      <c r="EI118" s="84"/>
      <c r="EJ118" s="84"/>
      <c r="EK118" s="84"/>
      <c r="EL118" s="84"/>
      <c r="EM118" s="84"/>
      <c r="EN118" s="84"/>
      <c r="EO118" s="84"/>
      <c r="EP118" s="84"/>
      <c r="EQ118" s="84"/>
      <c r="ER118" s="84"/>
      <c r="ES118" s="84"/>
      <c r="ET118" s="84"/>
      <c r="EU118" s="84"/>
      <c r="EV118" s="84"/>
      <c r="EW118" s="84"/>
      <c r="EX118" s="84"/>
      <c r="EY118" s="84"/>
      <c r="EZ118" s="84"/>
      <c r="FA118" s="84"/>
      <c r="FB118" s="84"/>
      <c r="FC118" s="84"/>
      <c r="FD118" s="84"/>
      <c r="FE118" s="84"/>
      <c r="FF118" s="84"/>
      <c r="FG118" s="84"/>
      <c r="FH118" s="84"/>
      <c r="FI118" s="84"/>
      <c r="FJ118" s="84"/>
    </row>
    <row r="119" spans="1:166" ht="11.25" customHeight="1" x14ac:dyDescent="0.2">
      <c r="A119" s="77" t="s">
        <v>19</v>
      </c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82"/>
      <c r="AP119" s="76" t="s">
        <v>20</v>
      </c>
      <c r="AQ119" s="77"/>
      <c r="AR119" s="77"/>
      <c r="AS119" s="77"/>
      <c r="AT119" s="77"/>
      <c r="AU119" s="82"/>
      <c r="AV119" s="76" t="s">
        <v>161</v>
      </c>
      <c r="AW119" s="77"/>
      <c r="AX119" s="77"/>
      <c r="AY119" s="77"/>
      <c r="AZ119" s="77"/>
      <c r="BA119" s="77"/>
      <c r="BB119" s="77"/>
      <c r="BC119" s="77"/>
      <c r="BD119" s="77"/>
      <c r="BE119" s="77"/>
      <c r="BF119" s="77"/>
      <c r="BG119" s="77"/>
      <c r="BH119" s="77"/>
      <c r="BI119" s="77"/>
      <c r="BJ119" s="77"/>
      <c r="BK119" s="82"/>
      <c r="BL119" s="76" t="s">
        <v>77</v>
      </c>
      <c r="BM119" s="77"/>
      <c r="BN119" s="77"/>
      <c r="BO119" s="77"/>
      <c r="BP119" s="77"/>
      <c r="BQ119" s="77"/>
      <c r="BR119" s="77"/>
      <c r="BS119" s="77"/>
      <c r="BT119" s="77"/>
      <c r="BU119" s="77"/>
      <c r="BV119" s="77"/>
      <c r="BW119" s="77"/>
      <c r="BX119" s="77"/>
      <c r="BY119" s="77"/>
      <c r="BZ119" s="77"/>
      <c r="CA119" s="77"/>
      <c r="CB119" s="77"/>
      <c r="CC119" s="77"/>
      <c r="CD119" s="77"/>
      <c r="CE119" s="82"/>
      <c r="CF119" s="73" t="s">
        <v>23</v>
      </c>
      <c r="CG119" s="74"/>
      <c r="CH119" s="74"/>
      <c r="CI119" s="74"/>
      <c r="CJ119" s="74"/>
      <c r="CK119" s="74"/>
      <c r="CL119" s="74"/>
      <c r="CM119" s="74"/>
      <c r="CN119" s="74"/>
      <c r="CO119" s="74"/>
      <c r="CP119" s="74"/>
      <c r="CQ119" s="74"/>
      <c r="CR119" s="74"/>
      <c r="CS119" s="74"/>
      <c r="CT119" s="74"/>
      <c r="CU119" s="74"/>
      <c r="CV119" s="74"/>
      <c r="CW119" s="74"/>
      <c r="CX119" s="74"/>
      <c r="CY119" s="74"/>
      <c r="CZ119" s="74"/>
      <c r="DA119" s="74"/>
      <c r="DB119" s="74"/>
      <c r="DC119" s="74"/>
      <c r="DD119" s="74"/>
      <c r="DE119" s="74"/>
      <c r="DF119" s="74"/>
      <c r="DG119" s="74"/>
      <c r="DH119" s="74"/>
      <c r="DI119" s="74"/>
      <c r="DJ119" s="74"/>
      <c r="DK119" s="74"/>
      <c r="DL119" s="74"/>
      <c r="DM119" s="74"/>
      <c r="DN119" s="74"/>
      <c r="DO119" s="74"/>
      <c r="DP119" s="74"/>
      <c r="DQ119" s="74"/>
      <c r="DR119" s="74"/>
      <c r="DS119" s="74"/>
      <c r="DT119" s="74"/>
      <c r="DU119" s="74"/>
      <c r="DV119" s="74"/>
      <c r="DW119" s="74"/>
      <c r="DX119" s="74"/>
      <c r="DY119" s="74"/>
      <c r="DZ119" s="74"/>
      <c r="EA119" s="74"/>
      <c r="EB119" s="74"/>
      <c r="EC119" s="74"/>
      <c r="ED119" s="74"/>
      <c r="EE119" s="74"/>
      <c r="EF119" s="74"/>
      <c r="EG119" s="74"/>
      <c r="EH119" s="74"/>
      <c r="EI119" s="74"/>
      <c r="EJ119" s="74"/>
      <c r="EK119" s="74"/>
      <c r="EL119" s="74"/>
      <c r="EM119" s="74"/>
      <c r="EN119" s="74"/>
      <c r="EO119" s="74"/>
      <c r="EP119" s="74"/>
      <c r="EQ119" s="74"/>
      <c r="ER119" s="74"/>
      <c r="ES119" s="75"/>
      <c r="ET119" s="76" t="s">
        <v>24</v>
      </c>
      <c r="EU119" s="77"/>
      <c r="EV119" s="77"/>
      <c r="EW119" s="77"/>
      <c r="EX119" s="77"/>
      <c r="EY119" s="77"/>
      <c r="EZ119" s="77"/>
      <c r="FA119" s="77"/>
      <c r="FB119" s="77"/>
      <c r="FC119" s="77"/>
      <c r="FD119" s="77"/>
      <c r="FE119" s="77"/>
      <c r="FF119" s="77"/>
      <c r="FG119" s="77"/>
      <c r="FH119" s="77"/>
      <c r="FI119" s="77"/>
      <c r="FJ119" s="78"/>
    </row>
    <row r="120" spans="1:166" ht="69.75" customHeight="1" x14ac:dyDescent="0.2">
      <c r="A120" s="80"/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3"/>
      <c r="AP120" s="79"/>
      <c r="AQ120" s="80"/>
      <c r="AR120" s="80"/>
      <c r="AS120" s="80"/>
      <c r="AT120" s="80"/>
      <c r="AU120" s="83"/>
      <c r="AV120" s="79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3"/>
      <c r="BL120" s="79"/>
      <c r="BM120" s="80"/>
      <c r="BN120" s="80"/>
      <c r="BO120" s="80"/>
      <c r="BP120" s="80"/>
      <c r="BQ120" s="80"/>
      <c r="BR120" s="80"/>
      <c r="BS120" s="80"/>
      <c r="BT120" s="80"/>
      <c r="BU120" s="80"/>
      <c r="BV120" s="80"/>
      <c r="BW120" s="80"/>
      <c r="BX120" s="80"/>
      <c r="BY120" s="80"/>
      <c r="BZ120" s="80"/>
      <c r="CA120" s="80"/>
      <c r="CB120" s="80"/>
      <c r="CC120" s="80"/>
      <c r="CD120" s="80"/>
      <c r="CE120" s="83"/>
      <c r="CF120" s="74" t="s">
        <v>162</v>
      </c>
      <c r="CG120" s="74"/>
      <c r="CH120" s="74"/>
      <c r="CI120" s="74"/>
      <c r="CJ120" s="74"/>
      <c r="CK120" s="74"/>
      <c r="CL120" s="74"/>
      <c r="CM120" s="74"/>
      <c r="CN120" s="74"/>
      <c r="CO120" s="74"/>
      <c r="CP120" s="74"/>
      <c r="CQ120" s="74"/>
      <c r="CR120" s="74"/>
      <c r="CS120" s="74"/>
      <c r="CT120" s="74"/>
      <c r="CU120" s="74"/>
      <c r="CV120" s="75"/>
      <c r="CW120" s="73" t="s">
        <v>26</v>
      </c>
      <c r="CX120" s="74"/>
      <c r="CY120" s="74"/>
      <c r="CZ120" s="74"/>
      <c r="DA120" s="74"/>
      <c r="DB120" s="74"/>
      <c r="DC120" s="74"/>
      <c r="DD120" s="74"/>
      <c r="DE120" s="74"/>
      <c r="DF120" s="74"/>
      <c r="DG120" s="74"/>
      <c r="DH120" s="74"/>
      <c r="DI120" s="74"/>
      <c r="DJ120" s="74"/>
      <c r="DK120" s="74"/>
      <c r="DL120" s="74"/>
      <c r="DM120" s="75"/>
      <c r="DN120" s="73" t="s">
        <v>27</v>
      </c>
      <c r="DO120" s="74"/>
      <c r="DP120" s="74"/>
      <c r="DQ120" s="74"/>
      <c r="DR120" s="74"/>
      <c r="DS120" s="74"/>
      <c r="DT120" s="74"/>
      <c r="DU120" s="74"/>
      <c r="DV120" s="74"/>
      <c r="DW120" s="74"/>
      <c r="DX120" s="74"/>
      <c r="DY120" s="74"/>
      <c r="DZ120" s="74"/>
      <c r="EA120" s="74"/>
      <c r="EB120" s="74"/>
      <c r="EC120" s="74"/>
      <c r="ED120" s="75"/>
      <c r="EE120" s="73" t="s">
        <v>28</v>
      </c>
      <c r="EF120" s="74"/>
      <c r="EG120" s="74"/>
      <c r="EH120" s="74"/>
      <c r="EI120" s="74"/>
      <c r="EJ120" s="74"/>
      <c r="EK120" s="74"/>
      <c r="EL120" s="74"/>
      <c r="EM120" s="74"/>
      <c r="EN120" s="74"/>
      <c r="EO120" s="74"/>
      <c r="EP120" s="74"/>
      <c r="EQ120" s="74"/>
      <c r="ER120" s="74"/>
      <c r="ES120" s="75"/>
      <c r="ET120" s="79"/>
      <c r="EU120" s="80"/>
      <c r="EV120" s="80"/>
      <c r="EW120" s="80"/>
      <c r="EX120" s="80"/>
      <c r="EY120" s="80"/>
      <c r="EZ120" s="80"/>
      <c r="FA120" s="80"/>
      <c r="FB120" s="80"/>
      <c r="FC120" s="80"/>
      <c r="FD120" s="80"/>
      <c r="FE120" s="80"/>
      <c r="FF120" s="80"/>
      <c r="FG120" s="80"/>
      <c r="FH120" s="80"/>
      <c r="FI120" s="80"/>
      <c r="FJ120" s="81"/>
    </row>
    <row r="121" spans="1:166" ht="12" customHeight="1" x14ac:dyDescent="0.2">
      <c r="A121" s="70">
        <v>1</v>
      </c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1"/>
      <c r="AP121" s="67">
        <v>2</v>
      </c>
      <c r="AQ121" s="68"/>
      <c r="AR121" s="68"/>
      <c r="AS121" s="68"/>
      <c r="AT121" s="68"/>
      <c r="AU121" s="69"/>
      <c r="AV121" s="67">
        <v>3</v>
      </c>
      <c r="AW121" s="68"/>
      <c r="AX121" s="68"/>
      <c r="AY121" s="68"/>
      <c r="AZ121" s="68"/>
      <c r="BA121" s="68"/>
      <c r="BB121" s="68"/>
      <c r="BC121" s="68"/>
      <c r="BD121" s="68"/>
      <c r="BE121" s="56"/>
      <c r="BF121" s="56"/>
      <c r="BG121" s="56"/>
      <c r="BH121" s="56"/>
      <c r="BI121" s="56"/>
      <c r="BJ121" s="56"/>
      <c r="BK121" s="72"/>
      <c r="BL121" s="67">
        <v>4</v>
      </c>
      <c r="BM121" s="68"/>
      <c r="BN121" s="68"/>
      <c r="BO121" s="68"/>
      <c r="BP121" s="68"/>
      <c r="BQ121" s="68"/>
      <c r="BR121" s="68"/>
      <c r="BS121" s="68"/>
      <c r="BT121" s="68"/>
      <c r="BU121" s="68"/>
      <c r="BV121" s="68"/>
      <c r="BW121" s="68"/>
      <c r="BX121" s="68"/>
      <c r="BY121" s="68"/>
      <c r="BZ121" s="68"/>
      <c r="CA121" s="68"/>
      <c r="CB121" s="68"/>
      <c r="CC121" s="68"/>
      <c r="CD121" s="68"/>
      <c r="CE121" s="69"/>
      <c r="CF121" s="67">
        <v>5</v>
      </c>
      <c r="CG121" s="68"/>
      <c r="CH121" s="68"/>
      <c r="CI121" s="68"/>
      <c r="CJ121" s="68"/>
      <c r="CK121" s="68"/>
      <c r="CL121" s="68"/>
      <c r="CM121" s="68"/>
      <c r="CN121" s="68"/>
      <c r="CO121" s="68"/>
      <c r="CP121" s="68"/>
      <c r="CQ121" s="68"/>
      <c r="CR121" s="68"/>
      <c r="CS121" s="68"/>
      <c r="CT121" s="68"/>
      <c r="CU121" s="68"/>
      <c r="CV121" s="69"/>
      <c r="CW121" s="67">
        <v>6</v>
      </c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9"/>
      <c r="DN121" s="67">
        <v>7</v>
      </c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9"/>
      <c r="EE121" s="67">
        <v>8</v>
      </c>
      <c r="EF121" s="68"/>
      <c r="EG121" s="68"/>
      <c r="EH121" s="68"/>
      <c r="EI121" s="68"/>
      <c r="EJ121" s="68"/>
      <c r="EK121" s="68"/>
      <c r="EL121" s="68"/>
      <c r="EM121" s="68"/>
      <c r="EN121" s="68"/>
      <c r="EO121" s="68"/>
      <c r="EP121" s="68"/>
      <c r="EQ121" s="68"/>
      <c r="ER121" s="68"/>
      <c r="ES121" s="69"/>
      <c r="ET121" s="55">
        <v>9</v>
      </c>
      <c r="EU121" s="56"/>
      <c r="EV121" s="56"/>
      <c r="EW121" s="56"/>
      <c r="EX121" s="56"/>
      <c r="EY121" s="56"/>
      <c r="EZ121" s="56"/>
      <c r="FA121" s="56"/>
      <c r="FB121" s="56"/>
      <c r="FC121" s="56"/>
      <c r="FD121" s="56"/>
      <c r="FE121" s="56"/>
      <c r="FF121" s="56"/>
      <c r="FG121" s="56"/>
      <c r="FH121" s="56"/>
      <c r="FI121" s="56"/>
      <c r="FJ121" s="57"/>
    </row>
    <row r="122" spans="1:166" ht="37.5" customHeight="1" x14ac:dyDescent="0.2">
      <c r="A122" s="58" t="s">
        <v>163</v>
      </c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9"/>
      <c r="AP122" s="60" t="s">
        <v>164</v>
      </c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2"/>
      <c r="BF122" s="63"/>
      <c r="BG122" s="63"/>
      <c r="BH122" s="63"/>
      <c r="BI122" s="63"/>
      <c r="BJ122" s="63"/>
      <c r="BK122" s="64"/>
      <c r="BL122" s="65">
        <v>200000</v>
      </c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>
        <v>-5325250.7699999996</v>
      </c>
      <c r="CG122" s="65"/>
      <c r="CH122" s="65"/>
      <c r="CI122" s="65"/>
      <c r="CJ122" s="65"/>
      <c r="CK122" s="65"/>
      <c r="CL122" s="65"/>
      <c r="CM122" s="65"/>
      <c r="CN122" s="65"/>
      <c r="CO122" s="65"/>
      <c r="CP122" s="65"/>
      <c r="CQ122" s="65"/>
      <c r="CR122" s="65"/>
      <c r="CS122" s="65"/>
      <c r="CT122" s="65"/>
      <c r="CU122" s="65"/>
      <c r="CV122" s="65"/>
      <c r="CW122" s="65"/>
      <c r="CX122" s="65"/>
      <c r="CY122" s="65"/>
      <c r="CZ122" s="65"/>
      <c r="DA122" s="65"/>
      <c r="DB122" s="65"/>
      <c r="DC122" s="65"/>
      <c r="DD122" s="65"/>
      <c r="DE122" s="65"/>
      <c r="DF122" s="65"/>
      <c r="DG122" s="65"/>
      <c r="DH122" s="65"/>
      <c r="DI122" s="65"/>
      <c r="DJ122" s="65"/>
      <c r="DK122" s="65"/>
      <c r="DL122" s="65"/>
      <c r="DM122" s="65"/>
      <c r="DN122" s="65"/>
      <c r="DO122" s="65"/>
      <c r="DP122" s="65"/>
      <c r="DQ122" s="65"/>
      <c r="DR122" s="65"/>
      <c r="DS122" s="65"/>
      <c r="DT122" s="65"/>
      <c r="DU122" s="65"/>
      <c r="DV122" s="65"/>
      <c r="DW122" s="65"/>
      <c r="DX122" s="65"/>
      <c r="DY122" s="65"/>
      <c r="DZ122" s="65"/>
      <c r="EA122" s="65"/>
      <c r="EB122" s="65"/>
      <c r="EC122" s="65"/>
      <c r="ED122" s="65"/>
      <c r="EE122" s="65">
        <f t="shared" ref="EE122:EE136" si="8">CF122+CW122+DN122</f>
        <v>-5325250.7699999996</v>
      </c>
      <c r="EF122" s="65"/>
      <c r="EG122" s="65"/>
      <c r="EH122" s="65"/>
      <c r="EI122" s="65"/>
      <c r="EJ122" s="65"/>
      <c r="EK122" s="65"/>
      <c r="EL122" s="65"/>
      <c r="EM122" s="65"/>
      <c r="EN122" s="65"/>
      <c r="EO122" s="65"/>
      <c r="EP122" s="65"/>
      <c r="EQ122" s="65"/>
      <c r="ER122" s="65"/>
      <c r="ES122" s="65"/>
      <c r="ET122" s="65">
        <f t="shared" ref="ET122:ET127" si="9">BL122-CF122-CW122-DN122</f>
        <v>5525250.7699999996</v>
      </c>
      <c r="EU122" s="65"/>
      <c r="EV122" s="65"/>
      <c r="EW122" s="65"/>
      <c r="EX122" s="65"/>
      <c r="EY122" s="65"/>
      <c r="EZ122" s="65"/>
      <c r="FA122" s="65"/>
      <c r="FB122" s="65"/>
      <c r="FC122" s="65"/>
      <c r="FD122" s="65"/>
      <c r="FE122" s="65"/>
      <c r="FF122" s="65"/>
      <c r="FG122" s="65"/>
      <c r="FH122" s="65"/>
      <c r="FI122" s="65"/>
      <c r="FJ122" s="66"/>
    </row>
    <row r="123" spans="1:166" ht="36.75" customHeight="1" x14ac:dyDescent="0.2">
      <c r="A123" s="52" t="s">
        <v>165</v>
      </c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3"/>
      <c r="AP123" s="37" t="s">
        <v>166</v>
      </c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9"/>
      <c r="BF123" s="31"/>
      <c r="BG123" s="31"/>
      <c r="BH123" s="31"/>
      <c r="BI123" s="31"/>
      <c r="BJ123" s="31"/>
      <c r="BK123" s="32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25"/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5"/>
      <c r="ED123" s="25"/>
      <c r="EE123" s="22">
        <f t="shared" si="8"/>
        <v>0</v>
      </c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4"/>
      <c r="ET123" s="22">
        <f t="shared" si="9"/>
        <v>0</v>
      </c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3"/>
      <c r="FI123" s="23"/>
      <c r="FJ123" s="54"/>
    </row>
    <row r="124" spans="1:166" ht="17.25" customHeight="1" x14ac:dyDescent="0.2">
      <c r="A124" s="40" t="s">
        <v>167</v>
      </c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1"/>
      <c r="AP124" s="42"/>
      <c r="AQ124" s="43"/>
      <c r="AR124" s="43"/>
      <c r="AS124" s="43"/>
      <c r="AT124" s="43"/>
      <c r="AU124" s="44"/>
      <c r="AV124" s="45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7"/>
      <c r="BL124" s="48"/>
      <c r="BM124" s="49"/>
      <c r="BN124" s="49"/>
      <c r="BO124" s="49"/>
      <c r="BP124" s="49"/>
      <c r="BQ124" s="49"/>
      <c r="BR124" s="49"/>
      <c r="BS124" s="49"/>
      <c r="BT124" s="49"/>
      <c r="BU124" s="49"/>
      <c r="BV124" s="49"/>
      <c r="BW124" s="49"/>
      <c r="BX124" s="49"/>
      <c r="BY124" s="49"/>
      <c r="BZ124" s="49"/>
      <c r="CA124" s="49"/>
      <c r="CB124" s="49"/>
      <c r="CC124" s="49"/>
      <c r="CD124" s="49"/>
      <c r="CE124" s="50"/>
      <c r="CF124" s="48"/>
      <c r="CG124" s="49"/>
      <c r="CH124" s="49"/>
      <c r="CI124" s="49"/>
      <c r="CJ124" s="49"/>
      <c r="CK124" s="49"/>
      <c r="CL124" s="49"/>
      <c r="CM124" s="49"/>
      <c r="CN124" s="49"/>
      <c r="CO124" s="49"/>
      <c r="CP124" s="49"/>
      <c r="CQ124" s="49"/>
      <c r="CR124" s="49"/>
      <c r="CS124" s="49"/>
      <c r="CT124" s="49"/>
      <c r="CU124" s="49"/>
      <c r="CV124" s="50"/>
      <c r="CW124" s="48"/>
      <c r="CX124" s="49"/>
      <c r="CY124" s="49"/>
      <c r="CZ124" s="49"/>
      <c r="DA124" s="49"/>
      <c r="DB124" s="49"/>
      <c r="DC124" s="49"/>
      <c r="DD124" s="49"/>
      <c r="DE124" s="49"/>
      <c r="DF124" s="49"/>
      <c r="DG124" s="49"/>
      <c r="DH124" s="49"/>
      <c r="DI124" s="49"/>
      <c r="DJ124" s="49"/>
      <c r="DK124" s="49"/>
      <c r="DL124" s="49"/>
      <c r="DM124" s="50"/>
      <c r="DN124" s="48"/>
      <c r="DO124" s="49"/>
      <c r="DP124" s="49"/>
      <c r="DQ124" s="49"/>
      <c r="DR124" s="49"/>
      <c r="DS124" s="49"/>
      <c r="DT124" s="49"/>
      <c r="DU124" s="49"/>
      <c r="DV124" s="49"/>
      <c r="DW124" s="49"/>
      <c r="DX124" s="49"/>
      <c r="DY124" s="49"/>
      <c r="DZ124" s="49"/>
      <c r="EA124" s="49"/>
      <c r="EB124" s="49"/>
      <c r="EC124" s="49"/>
      <c r="ED124" s="50"/>
      <c r="EE124" s="25">
        <f t="shared" si="8"/>
        <v>0</v>
      </c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25"/>
      <c r="ER124" s="25"/>
      <c r="ES124" s="25"/>
      <c r="ET124" s="25">
        <f t="shared" si="9"/>
        <v>0</v>
      </c>
      <c r="EU124" s="25"/>
      <c r="EV124" s="25"/>
      <c r="EW124" s="25"/>
      <c r="EX124" s="25"/>
      <c r="EY124" s="25"/>
      <c r="EZ124" s="25"/>
      <c r="FA124" s="25"/>
      <c r="FB124" s="25"/>
      <c r="FC124" s="25"/>
      <c r="FD124" s="25"/>
      <c r="FE124" s="25"/>
      <c r="FF124" s="25"/>
      <c r="FG124" s="25"/>
      <c r="FH124" s="25"/>
      <c r="FI124" s="25"/>
      <c r="FJ124" s="26"/>
    </row>
    <row r="125" spans="1:166" ht="24" customHeight="1" x14ac:dyDescent="0.2">
      <c r="A125" s="52" t="s">
        <v>168</v>
      </c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3"/>
      <c r="AP125" s="37" t="s">
        <v>169</v>
      </c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9"/>
      <c r="BF125" s="31"/>
      <c r="BG125" s="31"/>
      <c r="BH125" s="31"/>
      <c r="BI125" s="31"/>
      <c r="BJ125" s="31"/>
      <c r="BK125" s="32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25"/>
      <c r="DR125" s="25"/>
      <c r="DS125" s="25"/>
      <c r="DT125" s="25"/>
      <c r="DU125" s="25"/>
      <c r="DV125" s="25"/>
      <c r="DW125" s="25"/>
      <c r="DX125" s="25"/>
      <c r="DY125" s="25"/>
      <c r="DZ125" s="25"/>
      <c r="EA125" s="25"/>
      <c r="EB125" s="25"/>
      <c r="EC125" s="25"/>
      <c r="ED125" s="25"/>
      <c r="EE125" s="25">
        <f t="shared" si="8"/>
        <v>0</v>
      </c>
      <c r="EF125" s="25"/>
      <c r="EG125" s="25"/>
      <c r="EH125" s="25"/>
      <c r="EI125" s="25"/>
      <c r="EJ125" s="25"/>
      <c r="EK125" s="25"/>
      <c r="EL125" s="25"/>
      <c r="EM125" s="25"/>
      <c r="EN125" s="25"/>
      <c r="EO125" s="25"/>
      <c r="EP125" s="25"/>
      <c r="EQ125" s="25"/>
      <c r="ER125" s="25"/>
      <c r="ES125" s="25"/>
      <c r="ET125" s="25">
        <f t="shared" si="9"/>
        <v>0</v>
      </c>
      <c r="EU125" s="25"/>
      <c r="EV125" s="25"/>
      <c r="EW125" s="25"/>
      <c r="EX125" s="25"/>
      <c r="EY125" s="25"/>
      <c r="EZ125" s="25"/>
      <c r="FA125" s="25"/>
      <c r="FB125" s="25"/>
      <c r="FC125" s="25"/>
      <c r="FD125" s="25"/>
      <c r="FE125" s="25"/>
      <c r="FF125" s="25"/>
      <c r="FG125" s="25"/>
      <c r="FH125" s="25"/>
      <c r="FI125" s="25"/>
      <c r="FJ125" s="26"/>
    </row>
    <row r="126" spans="1:166" ht="17.25" customHeight="1" x14ac:dyDescent="0.2">
      <c r="A126" s="40" t="s">
        <v>167</v>
      </c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1"/>
      <c r="AP126" s="42"/>
      <c r="AQ126" s="43"/>
      <c r="AR126" s="43"/>
      <c r="AS126" s="43"/>
      <c r="AT126" s="43"/>
      <c r="AU126" s="44"/>
      <c r="AV126" s="45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7"/>
      <c r="BL126" s="48"/>
      <c r="BM126" s="49"/>
      <c r="BN126" s="49"/>
      <c r="BO126" s="49"/>
      <c r="BP126" s="49"/>
      <c r="BQ126" s="49"/>
      <c r="BR126" s="49"/>
      <c r="BS126" s="49"/>
      <c r="BT126" s="49"/>
      <c r="BU126" s="49"/>
      <c r="BV126" s="49"/>
      <c r="BW126" s="49"/>
      <c r="BX126" s="49"/>
      <c r="BY126" s="49"/>
      <c r="BZ126" s="49"/>
      <c r="CA126" s="49"/>
      <c r="CB126" s="49"/>
      <c r="CC126" s="49"/>
      <c r="CD126" s="49"/>
      <c r="CE126" s="50"/>
      <c r="CF126" s="48"/>
      <c r="CG126" s="49"/>
      <c r="CH126" s="49"/>
      <c r="CI126" s="49"/>
      <c r="CJ126" s="49"/>
      <c r="CK126" s="49"/>
      <c r="CL126" s="49"/>
      <c r="CM126" s="49"/>
      <c r="CN126" s="49"/>
      <c r="CO126" s="49"/>
      <c r="CP126" s="49"/>
      <c r="CQ126" s="49"/>
      <c r="CR126" s="49"/>
      <c r="CS126" s="49"/>
      <c r="CT126" s="49"/>
      <c r="CU126" s="49"/>
      <c r="CV126" s="50"/>
      <c r="CW126" s="48"/>
      <c r="CX126" s="49"/>
      <c r="CY126" s="49"/>
      <c r="CZ126" s="49"/>
      <c r="DA126" s="49"/>
      <c r="DB126" s="49"/>
      <c r="DC126" s="49"/>
      <c r="DD126" s="49"/>
      <c r="DE126" s="49"/>
      <c r="DF126" s="49"/>
      <c r="DG126" s="49"/>
      <c r="DH126" s="49"/>
      <c r="DI126" s="49"/>
      <c r="DJ126" s="49"/>
      <c r="DK126" s="49"/>
      <c r="DL126" s="49"/>
      <c r="DM126" s="50"/>
      <c r="DN126" s="48"/>
      <c r="DO126" s="49"/>
      <c r="DP126" s="49"/>
      <c r="DQ126" s="49"/>
      <c r="DR126" s="49"/>
      <c r="DS126" s="49"/>
      <c r="DT126" s="49"/>
      <c r="DU126" s="49"/>
      <c r="DV126" s="49"/>
      <c r="DW126" s="49"/>
      <c r="DX126" s="49"/>
      <c r="DY126" s="49"/>
      <c r="DZ126" s="49"/>
      <c r="EA126" s="49"/>
      <c r="EB126" s="49"/>
      <c r="EC126" s="49"/>
      <c r="ED126" s="50"/>
      <c r="EE126" s="25">
        <f t="shared" si="8"/>
        <v>0</v>
      </c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25"/>
      <c r="ER126" s="25"/>
      <c r="ES126" s="25"/>
      <c r="ET126" s="25">
        <f t="shared" si="9"/>
        <v>0</v>
      </c>
      <c r="EU126" s="25"/>
      <c r="EV126" s="25"/>
      <c r="EW126" s="25"/>
      <c r="EX126" s="25"/>
      <c r="EY126" s="25"/>
      <c r="EZ126" s="25"/>
      <c r="FA126" s="25"/>
      <c r="FB126" s="25"/>
      <c r="FC126" s="25"/>
      <c r="FD126" s="25"/>
      <c r="FE126" s="25"/>
      <c r="FF126" s="25"/>
      <c r="FG126" s="25"/>
      <c r="FH126" s="25"/>
      <c r="FI126" s="25"/>
      <c r="FJ126" s="26"/>
    </row>
    <row r="127" spans="1:166" ht="31.5" customHeight="1" x14ac:dyDescent="0.2">
      <c r="A127" s="51" t="s">
        <v>170</v>
      </c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37" t="s">
        <v>171</v>
      </c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9"/>
      <c r="BF127" s="31"/>
      <c r="BG127" s="31"/>
      <c r="BH127" s="31"/>
      <c r="BI127" s="31"/>
      <c r="BJ127" s="31"/>
      <c r="BK127" s="32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5">
        <f t="shared" si="8"/>
        <v>0</v>
      </c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25"/>
      <c r="ER127" s="25"/>
      <c r="ES127" s="25"/>
      <c r="ET127" s="25">
        <f t="shared" si="9"/>
        <v>0</v>
      </c>
      <c r="EU127" s="25"/>
      <c r="EV127" s="25"/>
      <c r="EW127" s="25"/>
      <c r="EX127" s="25"/>
      <c r="EY127" s="25"/>
      <c r="EZ127" s="25"/>
      <c r="FA127" s="25"/>
      <c r="FB127" s="25"/>
      <c r="FC127" s="25"/>
      <c r="FD127" s="25"/>
      <c r="FE127" s="25"/>
      <c r="FF127" s="25"/>
      <c r="FG127" s="25"/>
      <c r="FH127" s="25"/>
      <c r="FI127" s="25"/>
      <c r="FJ127" s="26"/>
    </row>
    <row r="128" spans="1:166" ht="15" customHeight="1" x14ac:dyDescent="0.2">
      <c r="A128" s="28" t="s">
        <v>172</v>
      </c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37" t="s">
        <v>173</v>
      </c>
      <c r="AQ128" s="38"/>
      <c r="AR128" s="38"/>
      <c r="AS128" s="38"/>
      <c r="AT128" s="38"/>
      <c r="AU128" s="38"/>
      <c r="AV128" s="15"/>
      <c r="AW128" s="15"/>
      <c r="AX128" s="15"/>
      <c r="AY128" s="15"/>
      <c r="AZ128" s="15"/>
      <c r="BA128" s="15"/>
      <c r="BB128" s="15"/>
      <c r="BC128" s="15"/>
      <c r="BD128" s="15"/>
      <c r="BE128" s="16"/>
      <c r="BF128" s="17"/>
      <c r="BG128" s="17"/>
      <c r="BH128" s="17"/>
      <c r="BI128" s="17"/>
      <c r="BJ128" s="17"/>
      <c r="BK128" s="18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>
        <f t="shared" si="8"/>
        <v>0</v>
      </c>
      <c r="EF128" s="25"/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25"/>
      <c r="ER128" s="25"/>
      <c r="ES128" s="25"/>
      <c r="ET128" s="25"/>
      <c r="EU128" s="25"/>
      <c r="EV128" s="25"/>
      <c r="EW128" s="25"/>
      <c r="EX128" s="25"/>
      <c r="EY128" s="25"/>
      <c r="EZ128" s="25"/>
      <c r="FA128" s="25"/>
      <c r="FB128" s="25"/>
      <c r="FC128" s="25"/>
      <c r="FD128" s="25"/>
      <c r="FE128" s="25"/>
      <c r="FF128" s="25"/>
      <c r="FG128" s="25"/>
      <c r="FH128" s="25"/>
      <c r="FI128" s="25"/>
      <c r="FJ128" s="26"/>
    </row>
    <row r="129" spans="1:166" ht="15" customHeight="1" x14ac:dyDescent="0.2">
      <c r="A129" s="28" t="s">
        <v>174</v>
      </c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9"/>
      <c r="AP129" s="30" t="s">
        <v>175</v>
      </c>
      <c r="AQ129" s="31"/>
      <c r="AR129" s="31"/>
      <c r="AS129" s="31"/>
      <c r="AT129" s="31"/>
      <c r="AU129" s="32"/>
      <c r="AV129" s="33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5"/>
      <c r="BL129" s="22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4"/>
      <c r="CF129" s="22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4"/>
      <c r="CW129" s="22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4"/>
      <c r="DN129" s="22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  <c r="EC129" s="23"/>
      <c r="ED129" s="24"/>
      <c r="EE129" s="25">
        <f t="shared" si="8"/>
        <v>0</v>
      </c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  <c r="FF129" s="25"/>
      <c r="FG129" s="25"/>
      <c r="FH129" s="25"/>
      <c r="FI129" s="25"/>
      <c r="FJ129" s="26"/>
    </row>
    <row r="130" spans="1:166" ht="31.5" customHeight="1" x14ac:dyDescent="0.2">
      <c r="A130" s="27" t="s">
        <v>176</v>
      </c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36"/>
      <c r="AP130" s="37" t="s">
        <v>177</v>
      </c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9"/>
      <c r="BF130" s="31"/>
      <c r="BG130" s="31"/>
      <c r="BH130" s="31"/>
      <c r="BI130" s="31"/>
      <c r="BJ130" s="31"/>
      <c r="BK130" s="32"/>
      <c r="BL130" s="25">
        <v>200000</v>
      </c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>
        <v>-5325250.7699999996</v>
      </c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>
        <f t="shared" si="8"/>
        <v>-5325250.7699999996</v>
      </c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  <c r="FJ130" s="26"/>
    </row>
    <row r="131" spans="1:166" ht="38.25" customHeight="1" x14ac:dyDescent="0.2">
      <c r="A131" s="27" t="s">
        <v>178</v>
      </c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9"/>
      <c r="AP131" s="30" t="s">
        <v>179</v>
      </c>
      <c r="AQ131" s="31"/>
      <c r="AR131" s="31"/>
      <c r="AS131" s="31"/>
      <c r="AT131" s="31"/>
      <c r="AU131" s="32"/>
      <c r="AV131" s="33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5"/>
      <c r="BL131" s="22">
        <v>200000</v>
      </c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4"/>
      <c r="CF131" s="22">
        <v>-5325250.7699999996</v>
      </c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4"/>
      <c r="CW131" s="22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  <c r="DM131" s="24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>
        <f t="shared" si="8"/>
        <v>-5325250.7699999996</v>
      </c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  <c r="FJ131" s="26"/>
    </row>
    <row r="132" spans="1:166" ht="36" customHeight="1" x14ac:dyDescent="0.2">
      <c r="A132" s="27" t="s">
        <v>180</v>
      </c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9"/>
      <c r="AP132" s="37" t="s">
        <v>181</v>
      </c>
      <c r="AQ132" s="38"/>
      <c r="AR132" s="38"/>
      <c r="AS132" s="38"/>
      <c r="AT132" s="38"/>
      <c r="AU132" s="38"/>
      <c r="AV132" s="15"/>
      <c r="AW132" s="15"/>
      <c r="AX132" s="15"/>
      <c r="AY132" s="15"/>
      <c r="AZ132" s="15"/>
      <c r="BA132" s="15"/>
      <c r="BB132" s="15"/>
      <c r="BC132" s="15"/>
      <c r="BD132" s="15"/>
      <c r="BE132" s="16"/>
      <c r="BF132" s="17"/>
      <c r="BG132" s="17"/>
      <c r="BH132" s="17"/>
      <c r="BI132" s="17"/>
      <c r="BJ132" s="17"/>
      <c r="BK132" s="18"/>
      <c r="BL132" s="25">
        <v>-40578311.020000003</v>
      </c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>
        <v>-8849863.8499999996</v>
      </c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>
        <f t="shared" si="8"/>
        <v>-8849863.8499999996</v>
      </c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  <c r="FI132" s="25"/>
      <c r="FJ132" s="26"/>
    </row>
    <row r="133" spans="1:166" ht="26.25" customHeight="1" x14ac:dyDescent="0.2">
      <c r="A133" s="27" t="s">
        <v>182</v>
      </c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9"/>
      <c r="AP133" s="30" t="s">
        <v>183</v>
      </c>
      <c r="AQ133" s="31"/>
      <c r="AR133" s="31"/>
      <c r="AS133" s="31"/>
      <c r="AT133" s="31"/>
      <c r="AU133" s="32"/>
      <c r="AV133" s="33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5"/>
      <c r="BL133" s="22">
        <v>40778311.020000003</v>
      </c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4"/>
      <c r="CF133" s="22">
        <v>3524613.08</v>
      </c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4"/>
      <c r="CW133" s="22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  <c r="DL133" s="23"/>
      <c r="DM133" s="24"/>
      <c r="DN133" s="22"/>
      <c r="DO133" s="23"/>
      <c r="DP133" s="23"/>
      <c r="DQ133" s="23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  <c r="EC133" s="23"/>
      <c r="ED133" s="24"/>
      <c r="EE133" s="25">
        <f t="shared" si="8"/>
        <v>3524613.08</v>
      </c>
      <c r="EF133" s="25"/>
      <c r="EG133" s="25"/>
      <c r="EH133" s="25"/>
      <c r="EI133" s="25"/>
      <c r="EJ133" s="25"/>
      <c r="EK133" s="25"/>
      <c r="EL133" s="25"/>
      <c r="EM133" s="25"/>
      <c r="EN133" s="25"/>
      <c r="EO133" s="25"/>
      <c r="EP133" s="25"/>
      <c r="EQ133" s="25"/>
      <c r="ER133" s="25"/>
      <c r="ES133" s="25"/>
      <c r="ET133" s="25"/>
      <c r="EU133" s="25"/>
      <c r="EV133" s="25"/>
      <c r="EW133" s="25"/>
      <c r="EX133" s="25"/>
      <c r="EY133" s="25"/>
      <c r="EZ133" s="25"/>
      <c r="FA133" s="25"/>
      <c r="FB133" s="25"/>
      <c r="FC133" s="25"/>
      <c r="FD133" s="25"/>
      <c r="FE133" s="25"/>
      <c r="FF133" s="25"/>
      <c r="FG133" s="25"/>
      <c r="FH133" s="25"/>
      <c r="FI133" s="25"/>
      <c r="FJ133" s="26"/>
    </row>
    <row r="134" spans="1:166" ht="27.75" customHeight="1" x14ac:dyDescent="0.2">
      <c r="A134" s="27" t="s">
        <v>184</v>
      </c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36"/>
      <c r="AP134" s="37" t="s">
        <v>185</v>
      </c>
      <c r="AQ134" s="38"/>
      <c r="AR134" s="38"/>
      <c r="AS134" s="38"/>
      <c r="AT134" s="38"/>
      <c r="AU134" s="38"/>
      <c r="AV134" s="15"/>
      <c r="AW134" s="15"/>
      <c r="AX134" s="15"/>
      <c r="AY134" s="15"/>
      <c r="AZ134" s="15"/>
      <c r="BA134" s="15"/>
      <c r="BB134" s="15"/>
      <c r="BC134" s="15"/>
      <c r="BD134" s="15"/>
      <c r="BE134" s="16"/>
      <c r="BF134" s="17"/>
      <c r="BG134" s="17"/>
      <c r="BH134" s="17"/>
      <c r="BI134" s="17"/>
      <c r="BJ134" s="17"/>
      <c r="BK134" s="18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2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4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5">
        <f t="shared" si="8"/>
        <v>0</v>
      </c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  <c r="EP134" s="25"/>
      <c r="EQ134" s="25"/>
      <c r="ER134" s="25"/>
      <c r="ES134" s="25"/>
      <c r="ET134" s="25"/>
      <c r="EU134" s="25"/>
      <c r="EV134" s="25"/>
      <c r="EW134" s="25"/>
      <c r="EX134" s="25"/>
      <c r="EY134" s="25"/>
      <c r="EZ134" s="25"/>
      <c r="FA134" s="25"/>
      <c r="FB134" s="25"/>
      <c r="FC134" s="25"/>
      <c r="FD134" s="25"/>
      <c r="FE134" s="25"/>
      <c r="FF134" s="25"/>
      <c r="FG134" s="25"/>
      <c r="FH134" s="25"/>
      <c r="FI134" s="25"/>
      <c r="FJ134" s="26"/>
    </row>
    <row r="135" spans="1:166" ht="24" customHeight="1" x14ac:dyDescent="0.2">
      <c r="A135" s="27" t="s">
        <v>186</v>
      </c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9"/>
      <c r="AP135" s="30" t="s">
        <v>187</v>
      </c>
      <c r="AQ135" s="31"/>
      <c r="AR135" s="31"/>
      <c r="AS135" s="31"/>
      <c r="AT135" s="31"/>
      <c r="AU135" s="32"/>
      <c r="AV135" s="33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5"/>
      <c r="BL135" s="22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4"/>
      <c r="CF135" s="22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4"/>
      <c r="CW135" s="22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4"/>
      <c r="DN135" s="22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3"/>
      <c r="ED135" s="24"/>
      <c r="EE135" s="25">
        <f t="shared" si="8"/>
        <v>0</v>
      </c>
      <c r="EF135" s="25"/>
      <c r="EG135" s="25"/>
      <c r="EH135" s="25"/>
      <c r="EI135" s="25"/>
      <c r="EJ135" s="25"/>
      <c r="EK135" s="25"/>
      <c r="EL135" s="25"/>
      <c r="EM135" s="25"/>
      <c r="EN135" s="25"/>
      <c r="EO135" s="25"/>
      <c r="EP135" s="25"/>
      <c r="EQ135" s="25"/>
      <c r="ER135" s="25"/>
      <c r="ES135" s="25"/>
      <c r="ET135" s="25"/>
      <c r="EU135" s="25"/>
      <c r="EV135" s="25"/>
      <c r="EW135" s="25"/>
      <c r="EX135" s="25"/>
      <c r="EY135" s="25"/>
      <c r="EZ135" s="25"/>
      <c r="FA135" s="25"/>
      <c r="FB135" s="25"/>
      <c r="FC135" s="25"/>
      <c r="FD135" s="25"/>
      <c r="FE135" s="25"/>
      <c r="FF135" s="25"/>
      <c r="FG135" s="25"/>
      <c r="FH135" s="25"/>
      <c r="FI135" s="25"/>
      <c r="FJ135" s="26"/>
    </row>
    <row r="136" spans="1:166" ht="25.5" customHeight="1" x14ac:dyDescent="0.2">
      <c r="A136" s="11" t="s">
        <v>188</v>
      </c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3"/>
      <c r="AP136" s="14" t="s">
        <v>189</v>
      </c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6"/>
      <c r="BF136" s="17"/>
      <c r="BG136" s="17"/>
      <c r="BH136" s="17"/>
      <c r="BI136" s="17"/>
      <c r="BJ136" s="17"/>
      <c r="BK136" s="18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19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1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>
        <f t="shared" si="8"/>
        <v>0</v>
      </c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10"/>
    </row>
    <row r="137" spans="1:166" ht="11.2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</row>
    <row r="138" spans="1:166" ht="11.2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66" ht="11.2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66" ht="11.2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66" ht="11.2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66" ht="11.2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66" ht="7.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66" ht="11.2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1.25" customHeight="1" x14ac:dyDescent="0.2">
      <c r="A145" s="2"/>
      <c r="B145" s="2"/>
      <c r="C145" s="2"/>
      <c r="D145" s="7"/>
      <c r="E145" s="7"/>
      <c r="F145" s="1"/>
      <c r="G145" s="1"/>
      <c r="H145" s="1"/>
      <c r="I145" s="1"/>
      <c r="J145" s="1"/>
      <c r="K145" s="1"/>
      <c r="L145" s="1"/>
      <c r="M145" s="1"/>
    </row>
    <row r="146" spans="1:13" ht="9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</sheetData>
  <mergeCells count="1029"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7:FJ37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8:FJ3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AT41:BI41"/>
    <mergeCell ref="BJ41:CE41"/>
    <mergeCell ref="ET39:FJ39"/>
    <mergeCell ref="CF40:CV40"/>
    <mergeCell ref="CW40:DM40"/>
    <mergeCell ref="DN40:ED40"/>
    <mergeCell ref="EE40:ES40"/>
    <mergeCell ref="A40:AM40"/>
    <mergeCell ref="AN40:AS40"/>
    <mergeCell ref="AT40:BI40"/>
    <mergeCell ref="BJ40:CE40"/>
    <mergeCell ref="ET40:FJ40"/>
    <mergeCell ref="CF39:CV39"/>
    <mergeCell ref="CW39:DM39"/>
    <mergeCell ref="DN39:ED39"/>
    <mergeCell ref="EE39:ES39"/>
    <mergeCell ref="A39:AM39"/>
    <mergeCell ref="AN39:AS39"/>
    <mergeCell ref="AT39:BI39"/>
    <mergeCell ref="BJ39:CE39"/>
    <mergeCell ref="CH55:CW55"/>
    <mergeCell ref="CX55:DJ55"/>
    <mergeCell ref="DK55:DW55"/>
    <mergeCell ref="DX55:EJ55"/>
    <mergeCell ref="EK55:EW55"/>
    <mergeCell ref="EX55:FJ55"/>
    <mergeCell ref="A53:AJ54"/>
    <mergeCell ref="AK53:AP54"/>
    <mergeCell ref="AQ53:BB54"/>
    <mergeCell ref="BC53:BT54"/>
    <mergeCell ref="EX54:FJ54"/>
    <mergeCell ref="A55:AJ55"/>
    <mergeCell ref="AK55:AP55"/>
    <mergeCell ref="AQ55:BB55"/>
    <mergeCell ref="BC55:BT55"/>
    <mergeCell ref="BU55:CG55"/>
    <mergeCell ref="ET41:FJ41"/>
    <mergeCell ref="BU53:CG54"/>
    <mergeCell ref="CH53:EJ53"/>
    <mergeCell ref="EK53:FJ53"/>
    <mergeCell ref="CH54:CW54"/>
    <mergeCell ref="CX54:DJ54"/>
    <mergeCell ref="DK54:DW54"/>
    <mergeCell ref="DX54:EJ54"/>
    <mergeCell ref="EK54:EW54"/>
    <mergeCell ref="A52:FJ52"/>
    <mergeCell ref="CF41:CV41"/>
    <mergeCell ref="CW41:DM41"/>
    <mergeCell ref="DN41:ED41"/>
    <mergeCell ref="EE41:ES41"/>
    <mergeCell ref="A41:AM41"/>
    <mergeCell ref="AN41:AS41"/>
    <mergeCell ref="A57:AJ57"/>
    <mergeCell ref="AK57:AP57"/>
    <mergeCell ref="AQ57:BB57"/>
    <mergeCell ref="BC57:BT57"/>
    <mergeCell ref="BU57:CG57"/>
    <mergeCell ref="DK57:DW57"/>
    <mergeCell ref="CH57:CW57"/>
    <mergeCell ref="CX57:DJ57"/>
    <mergeCell ref="CX56:DJ56"/>
    <mergeCell ref="DK56:DW56"/>
    <mergeCell ref="DX56:EJ56"/>
    <mergeCell ref="EK56:EW56"/>
    <mergeCell ref="EX56:FJ56"/>
    <mergeCell ref="EK57:EW57"/>
    <mergeCell ref="EX57:FJ57"/>
    <mergeCell ref="DX57:EJ57"/>
    <mergeCell ref="A56:AJ56"/>
    <mergeCell ref="AK56:AP56"/>
    <mergeCell ref="AQ56:BB56"/>
    <mergeCell ref="BC56:BT56"/>
    <mergeCell ref="BU56:CG56"/>
    <mergeCell ref="CH56:CW56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0:EW90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2:EW92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4:EW94"/>
    <mergeCell ref="EK97:EW97"/>
    <mergeCell ref="EX97:FJ97"/>
    <mergeCell ref="BU97:CG97"/>
    <mergeCell ref="CH97:CW97"/>
    <mergeCell ref="CX97:DJ97"/>
    <mergeCell ref="DK97:DW97"/>
    <mergeCell ref="EX96:FJ96"/>
    <mergeCell ref="BU96:CG96"/>
    <mergeCell ref="CH96:CW96"/>
    <mergeCell ref="CX96:DJ96"/>
    <mergeCell ref="DK96:DW96"/>
    <mergeCell ref="A97:AJ97"/>
    <mergeCell ref="AK97:AP97"/>
    <mergeCell ref="AQ97:BB97"/>
    <mergeCell ref="BC97:BT97"/>
    <mergeCell ref="DX97:EJ97"/>
    <mergeCell ref="A96:AJ96"/>
    <mergeCell ref="AK96:AP96"/>
    <mergeCell ref="AQ96:BB96"/>
    <mergeCell ref="BC96:BT96"/>
    <mergeCell ref="DX96:EJ96"/>
    <mergeCell ref="EK96:EW96"/>
    <mergeCell ref="EK99:EW99"/>
    <mergeCell ref="EX99:FJ99"/>
    <mergeCell ref="BU99:CG99"/>
    <mergeCell ref="CH99:CW99"/>
    <mergeCell ref="CX99:DJ99"/>
    <mergeCell ref="DK99:DW99"/>
    <mergeCell ref="EX98:FJ98"/>
    <mergeCell ref="BU98:CG98"/>
    <mergeCell ref="CH98:CW98"/>
    <mergeCell ref="CX98:DJ98"/>
    <mergeCell ref="DK98:DW98"/>
    <mergeCell ref="A99:AJ99"/>
    <mergeCell ref="AK99:AP99"/>
    <mergeCell ref="AQ99:BB99"/>
    <mergeCell ref="BC99:BT99"/>
    <mergeCell ref="DX99:EJ99"/>
    <mergeCell ref="A98:AJ98"/>
    <mergeCell ref="AK98:AP98"/>
    <mergeCell ref="AQ98:BB98"/>
    <mergeCell ref="BC98:BT98"/>
    <mergeCell ref="DX98:EJ98"/>
    <mergeCell ref="EK98:EW98"/>
    <mergeCell ref="EK101:EW101"/>
    <mergeCell ref="EX101:FJ101"/>
    <mergeCell ref="BU101:CG101"/>
    <mergeCell ref="CH101:CW101"/>
    <mergeCell ref="CX101:DJ101"/>
    <mergeCell ref="DK101:DW101"/>
    <mergeCell ref="EX100:FJ100"/>
    <mergeCell ref="BU100:CG100"/>
    <mergeCell ref="CH100:CW100"/>
    <mergeCell ref="CX100:DJ100"/>
    <mergeCell ref="DK100:DW100"/>
    <mergeCell ref="A101:AJ101"/>
    <mergeCell ref="AK101:AP101"/>
    <mergeCell ref="AQ101:BB101"/>
    <mergeCell ref="BC101:BT101"/>
    <mergeCell ref="DX101:EJ101"/>
    <mergeCell ref="A100:AJ100"/>
    <mergeCell ref="AK100:AP100"/>
    <mergeCell ref="AQ100:BB100"/>
    <mergeCell ref="BC100:BT100"/>
    <mergeCell ref="DX100:EJ100"/>
    <mergeCell ref="EK100:EW100"/>
    <mergeCell ref="EK103:EW103"/>
    <mergeCell ref="EX103:FJ103"/>
    <mergeCell ref="BU103:CG103"/>
    <mergeCell ref="CH103:CW103"/>
    <mergeCell ref="CX103:DJ103"/>
    <mergeCell ref="DK103:DW103"/>
    <mergeCell ref="EX102:FJ102"/>
    <mergeCell ref="BU102:CG102"/>
    <mergeCell ref="CH102:CW102"/>
    <mergeCell ref="CX102:DJ102"/>
    <mergeCell ref="DK102:DW102"/>
    <mergeCell ref="A103:AJ103"/>
    <mergeCell ref="AK103:AP103"/>
    <mergeCell ref="AQ103:BB103"/>
    <mergeCell ref="BC103:BT103"/>
    <mergeCell ref="DX103:EJ103"/>
    <mergeCell ref="A102:AJ102"/>
    <mergeCell ref="AK102:AP102"/>
    <mergeCell ref="AQ102:BB102"/>
    <mergeCell ref="BC102:BT102"/>
    <mergeCell ref="DX102:EJ102"/>
    <mergeCell ref="EK102:EW102"/>
    <mergeCell ref="EK105:EW105"/>
    <mergeCell ref="EX105:FJ105"/>
    <mergeCell ref="BU105:CG105"/>
    <mergeCell ref="CH105:CW105"/>
    <mergeCell ref="CX105:DJ105"/>
    <mergeCell ref="DK105:DW105"/>
    <mergeCell ref="EX104:FJ104"/>
    <mergeCell ref="BU104:CG104"/>
    <mergeCell ref="CH104:CW104"/>
    <mergeCell ref="CX104:DJ104"/>
    <mergeCell ref="DK104:DW104"/>
    <mergeCell ref="A105:AJ105"/>
    <mergeCell ref="AK105:AP105"/>
    <mergeCell ref="AQ105:BB105"/>
    <mergeCell ref="BC105:BT105"/>
    <mergeCell ref="DX105:EJ105"/>
    <mergeCell ref="A104:AJ104"/>
    <mergeCell ref="AK104:AP104"/>
    <mergeCell ref="AQ104:BB104"/>
    <mergeCell ref="BC104:BT104"/>
    <mergeCell ref="DX104:EJ104"/>
    <mergeCell ref="EK104:EW104"/>
    <mergeCell ref="EK107:EW107"/>
    <mergeCell ref="EX107:FJ107"/>
    <mergeCell ref="BU107:CG107"/>
    <mergeCell ref="CH107:CW107"/>
    <mergeCell ref="CX107:DJ107"/>
    <mergeCell ref="DK107:DW107"/>
    <mergeCell ref="EX106:FJ106"/>
    <mergeCell ref="BU106:CG106"/>
    <mergeCell ref="CH106:CW106"/>
    <mergeCell ref="CX106:DJ106"/>
    <mergeCell ref="DK106:DW106"/>
    <mergeCell ref="A107:AJ107"/>
    <mergeCell ref="AK107:AP107"/>
    <mergeCell ref="AQ107:BB107"/>
    <mergeCell ref="BC107:BT107"/>
    <mergeCell ref="DX107:EJ107"/>
    <mergeCell ref="A106:AJ106"/>
    <mergeCell ref="AK106:AP106"/>
    <mergeCell ref="AQ106:BB106"/>
    <mergeCell ref="BC106:BT106"/>
    <mergeCell ref="DX106:EJ106"/>
    <mergeCell ref="EK106:EW106"/>
    <mergeCell ref="EK109:EW109"/>
    <mergeCell ref="EX109:FJ109"/>
    <mergeCell ref="BU109:CG109"/>
    <mergeCell ref="CH109:CW109"/>
    <mergeCell ref="CX109:DJ109"/>
    <mergeCell ref="DK109:DW109"/>
    <mergeCell ref="EX108:FJ108"/>
    <mergeCell ref="BU108:CG108"/>
    <mergeCell ref="CH108:CW108"/>
    <mergeCell ref="CX108:DJ108"/>
    <mergeCell ref="DK108:DW108"/>
    <mergeCell ref="A109:AJ109"/>
    <mergeCell ref="AK109:AP109"/>
    <mergeCell ref="AQ109:BB109"/>
    <mergeCell ref="BC109:BT109"/>
    <mergeCell ref="DX109:EJ109"/>
    <mergeCell ref="A108:AJ108"/>
    <mergeCell ref="AK108:AP108"/>
    <mergeCell ref="AQ108:BB108"/>
    <mergeCell ref="BC108:BT108"/>
    <mergeCell ref="DX108:EJ108"/>
    <mergeCell ref="EK108:EW108"/>
    <mergeCell ref="CF119:ES119"/>
    <mergeCell ref="ET119:FJ120"/>
    <mergeCell ref="CF120:CV120"/>
    <mergeCell ref="CW120:DM120"/>
    <mergeCell ref="DN120:ED120"/>
    <mergeCell ref="EE120:ES120"/>
    <mergeCell ref="EK110:EW110"/>
    <mergeCell ref="EX110:FJ110"/>
    <mergeCell ref="BU110:CG110"/>
    <mergeCell ref="CH110:CW110"/>
    <mergeCell ref="CX110:DJ110"/>
    <mergeCell ref="A119:AO120"/>
    <mergeCell ref="AP119:AU120"/>
    <mergeCell ref="AV119:BK120"/>
    <mergeCell ref="BL119:CE120"/>
    <mergeCell ref="A118:FJ118"/>
    <mergeCell ref="DX110:EJ110"/>
    <mergeCell ref="DK110:DW110"/>
    <mergeCell ref="A110:AJ110"/>
    <mergeCell ref="AK110:AP110"/>
    <mergeCell ref="AQ110:BB110"/>
    <mergeCell ref="BC110:BT110"/>
    <mergeCell ref="ET121:FJ121"/>
    <mergeCell ref="A122:AO122"/>
    <mergeCell ref="AP122:AU122"/>
    <mergeCell ref="AV122:BK122"/>
    <mergeCell ref="BL122:CE122"/>
    <mergeCell ref="CF122:CV122"/>
    <mergeCell ref="CW122:DM122"/>
    <mergeCell ref="DN122:ED122"/>
    <mergeCell ref="EE122:ES122"/>
    <mergeCell ref="ET122:FJ122"/>
    <mergeCell ref="CF121:CV121"/>
    <mergeCell ref="CW121:DM121"/>
    <mergeCell ref="DN121:ED121"/>
    <mergeCell ref="EE121:ES121"/>
    <mergeCell ref="A121:AO121"/>
    <mergeCell ref="AP121:AU121"/>
    <mergeCell ref="AV121:BK121"/>
    <mergeCell ref="BL121:CE121"/>
    <mergeCell ref="A124:AO124"/>
    <mergeCell ref="AP124:AU124"/>
    <mergeCell ref="AV124:BK124"/>
    <mergeCell ref="BL124:CE124"/>
    <mergeCell ref="A125:AO125"/>
    <mergeCell ref="AP125:AU125"/>
    <mergeCell ref="AV125:BK125"/>
    <mergeCell ref="BL125:CE125"/>
    <mergeCell ref="DN123:ED123"/>
    <mergeCell ref="EE123:ES123"/>
    <mergeCell ref="ET123:FJ123"/>
    <mergeCell ref="ET124:FJ124"/>
    <mergeCell ref="CF124:CV124"/>
    <mergeCell ref="CW124:DM124"/>
    <mergeCell ref="DN124:ED124"/>
    <mergeCell ref="EE124:ES124"/>
    <mergeCell ref="A123:AO123"/>
    <mergeCell ref="AP123:AU123"/>
    <mergeCell ref="AV123:BK123"/>
    <mergeCell ref="BL123:CE123"/>
    <mergeCell ref="CF123:CV123"/>
    <mergeCell ref="CW123:DM123"/>
    <mergeCell ref="A126:AO126"/>
    <mergeCell ref="AP126:AU126"/>
    <mergeCell ref="AV126:BK126"/>
    <mergeCell ref="BL126:CE126"/>
    <mergeCell ref="A127:AO127"/>
    <mergeCell ref="AP127:AU127"/>
    <mergeCell ref="AV127:BK127"/>
    <mergeCell ref="BL127:CE127"/>
    <mergeCell ref="CF125:CV125"/>
    <mergeCell ref="CW125:DM125"/>
    <mergeCell ref="DN125:ED125"/>
    <mergeCell ref="EE125:ES125"/>
    <mergeCell ref="ET125:FJ125"/>
    <mergeCell ref="ET126:FJ126"/>
    <mergeCell ref="CF126:CV126"/>
    <mergeCell ref="CW126:DM126"/>
    <mergeCell ref="DN126:ED126"/>
    <mergeCell ref="EE126:ES126"/>
    <mergeCell ref="CW128:DM128"/>
    <mergeCell ref="DN128:ED128"/>
    <mergeCell ref="EE128:ES128"/>
    <mergeCell ref="ET128:FJ128"/>
    <mergeCell ref="ET129:FJ129"/>
    <mergeCell ref="A129:AO129"/>
    <mergeCell ref="AP129:AU129"/>
    <mergeCell ref="AV129:BK129"/>
    <mergeCell ref="BL129:CE129"/>
    <mergeCell ref="CF129:CV129"/>
    <mergeCell ref="CF127:CV127"/>
    <mergeCell ref="CW127:DM127"/>
    <mergeCell ref="DN127:ED127"/>
    <mergeCell ref="EE127:ES127"/>
    <mergeCell ref="ET127:FJ127"/>
    <mergeCell ref="A128:AO128"/>
    <mergeCell ref="AP128:AU128"/>
    <mergeCell ref="AV128:BK128"/>
    <mergeCell ref="BL128:CE128"/>
    <mergeCell ref="CF128:CV128"/>
    <mergeCell ref="A131:AO131"/>
    <mergeCell ref="AP131:AU131"/>
    <mergeCell ref="AV131:BK131"/>
    <mergeCell ref="BL131:CE131"/>
    <mergeCell ref="ET131:FJ131"/>
    <mergeCell ref="A132:AO132"/>
    <mergeCell ref="AP132:AU132"/>
    <mergeCell ref="AV132:BK132"/>
    <mergeCell ref="BL132:CE132"/>
    <mergeCell ref="CF132:CV132"/>
    <mergeCell ref="EE130:ES130"/>
    <mergeCell ref="ET130:FJ130"/>
    <mergeCell ref="CF131:CV131"/>
    <mergeCell ref="CW131:DM131"/>
    <mergeCell ref="DN131:ED131"/>
    <mergeCell ref="EE131:ES131"/>
    <mergeCell ref="CW129:DM129"/>
    <mergeCell ref="DN129:ED129"/>
    <mergeCell ref="EE129:ES129"/>
    <mergeCell ref="A130:AO130"/>
    <mergeCell ref="AP130:AU130"/>
    <mergeCell ref="AV130:BK130"/>
    <mergeCell ref="BL130:CE130"/>
    <mergeCell ref="CF130:CV130"/>
    <mergeCell ref="CW130:DM130"/>
    <mergeCell ref="DN130:ED130"/>
    <mergeCell ref="A133:AO133"/>
    <mergeCell ref="AP133:AU133"/>
    <mergeCell ref="AV133:BK133"/>
    <mergeCell ref="BL133:CE133"/>
    <mergeCell ref="ET133:FJ133"/>
    <mergeCell ref="A134:AO134"/>
    <mergeCell ref="AP134:AU134"/>
    <mergeCell ref="AV134:BK134"/>
    <mergeCell ref="BL134:CE134"/>
    <mergeCell ref="CF134:CV134"/>
    <mergeCell ref="CW132:DM132"/>
    <mergeCell ref="DN132:ED132"/>
    <mergeCell ref="EE132:ES132"/>
    <mergeCell ref="ET132:FJ132"/>
    <mergeCell ref="CF133:CV133"/>
    <mergeCell ref="CW133:DM133"/>
    <mergeCell ref="DN133:ED133"/>
    <mergeCell ref="EE133:ES133"/>
    <mergeCell ref="ET136:FJ136"/>
    <mergeCell ref="A136:AO136"/>
    <mergeCell ref="AP136:AU136"/>
    <mergeCell ref="AV136:BK136"/>
    <mergeCell ref="BL136:CE136"/>
    <mergeCell ref="CF136:CV136"/>
    <mergeCell ref="CW135:DM135"/>
    <mergeCell ref="DN135:ED135"/>
    <mergeCell ref="EE135:ES135"/>
    <mergeCell ref="CW136:DM136"/>
    <mergeCell ref="DN136:ED136"/>
    <mergeCell ref="EE136:ES136"/>
    <mergeCell ref="CW134:DM134"/>
    <mergeCell ref="DN134:ED134"/>
    <mergeCell ref="EE134:ES134"/>
    <mergeCell ref="ET134:FJ134"/>
    <mergeCell ref="A135:AO135"/>
    <mergeCell ref="AP135:AU135"/>
    <mergeCell ref="AV135:BK135"/>
    <mergeCell ref="BL135:CE135"/>
    <mergeCell ref="ET135:FJ135"/>
    <mergeCell ref="CF135:CV135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azna-fbp-fo</dc:creator>
  <dc:description>POI HSSF rep:2.56.0.164</dc:description>
  <cp:lastModifiedBy>azna-fbp-fo</cp:lastModifiedBy>
  <dcterms:created xsi:type="dcterms:W3CDTF">2024-03-11T08:57:03Z</dcterms:created>
  <dcterms:modified xsi:type="dcterms:W3CDTF">2024-03-11T10:29:26Z</dcterms:modified>
</cp:coreProperties>
</file>