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4 0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ГР'!$M$145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K96" i="1"/>
  <c r="EX96" i="1"/>
  <c r="DX97" i="1"/>
  <c r="EK97" i="1" s="1"/>
  <c r="DX98" i="1"/>
  <c r="EK98" i="1" s="1"/>
  <c r="EX98" i="1"/>
  <c r="DX99" i="1"/>
  <c r="EK99" i="1" s="1"/>
  <c r="EX99" i="1"/>
  <c r="DX100" i="1"/>
  <c r="EK100" i="1"/>
  <c r="EX100" i="1"/>
  <c r="DX101" i="1"/>
  <c r="EK101" i="1" s="1"/>
  <c r="DX102" i="1"/>
  <c r="EK102" i="1" s="1"/>
  <c r="EX102" i="1"/>
  <c r="DX103" i="1"/>
  <c r="EK103" i="1" s="1"/>
  <c r="EX103" i="1"/>
  <c r="DX104" i="1"/>
  <c r="EK104" i="1"/>
  <c r="EX104" i="1"/>
  <c r="DX105" i="1"/>
  <c r="EK105" i="1" s="1"/>
  <c r="DX106" i="1"/>
  <c r="EK106" i="1" s="1"/>
  <c r="EX106" i="1"/>
  <c r="DX107" i="1"/>
  <c r="EK107" i="1" s="1"/>
  <c r="EX107" i="1"/>
  <c r="DX108" i="1"/>
  <c r="EK108" i="1"/>
  <c r="EX108" i="1"/>
  <c r="DX109" i="1"/>
  <c r="EK109" i="1" s="1"/>
  <c r="DX110" i="1"/>
  <c r="EE122" i="1"/>
  <c r="ET122" i="1"/>
  <c r="EE123" i="1"/>
  <c r="ET123" i="1"/>
  <c r="EE124" i="1"/>
  <c r="ET124" i="1"/>
  <c r="EE125" i="1"/>
  <c r="ET125" i="1"/>
  <c r="EE126" i="1"/>
  <c r="ET126" i="1"/>
  <c r="EE127" i="1"/>
  <c r="ET127" i="1"/>
  <c r="EE128" i="1"/>
  <c r="EE129" i="1"/>
  <c r="EE130" i="1"/>
  <c r="EE131" i="1"/>
  <c r="EE132" i="1"/>
  <c r="EE133" i="1"/>
  <c r="EE134" i="1"/>
  <c r="EE135" i="1"/>
  <c r="EE136" i="1"/>
  <c r="EX109" i="1" l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</calcChain>
</file>

<file path=xl/sharedStrings.xml><?xml version="1.0" encoding="utf-8"?>
<sst xmlns="http://schemas.openxmlformats.org/spreadsheetml/2006/main" count="240" uniqueCount="192">
  <si>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</si>
  <si>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</si>
  <si>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</si>
  <si>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</si>
  <si>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</si>
  <si>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</si>
  <si>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</si>
  <si>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</si>
  <si>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</si>
  <si>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</si>
  <si>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</si>
  <si>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</si>
  <si>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</si>
  <si>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</si>
  <si>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</si>
  <si>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</si>
  <si>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01.03.2024 г.</t>
  </si>
  <si>
    <t>11.03.2024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</si>
  <si>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</si>
  <si>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</si>
  <si>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</si>
  <si>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</si>
  <si>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</si>
  <si>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</si>
  <si>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</si>
  <si>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</si>
  <si>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</si>
  <si>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</si>
  <si>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</si>
  <si>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</si>
  <si>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</si>
  <si>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</si>
  <si>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</si>
  <si>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</si>
  <si>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</si>
  <si>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</si>
  <si>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</si>
  <si>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</si>
  <si>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</si>
  <si>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</si>
  <si>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</si>
  <si>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18210601030131000110111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</si>
  <si>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</si>
  <si>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18210606033131000110111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</si>
  <si>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</si>
  <si>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18210606043131000110111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</si>
  <si>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</si>
  <si>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</si>
  <si>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городских поселений</t>
  </si>
  <si>
    <t>29211302995130000130136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</si>
  <si>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</si>
  <si>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29211611064010000140144</t>
  </si>
  <si>
    <t>Средства самообложения граждан, зачисляемые в бюджеты городских поселений</t>
  </si>
  <si>
    <t>29211714030130000150155</t>
  </si>
  <si>
    <t>Дотации бюджетам городских поселений на выравнивание бюджетной обеспеченности из бюджетов муниципальных районов</t>
  </si>
  <si>
    <t>29220216001130000150151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</si>
  <si>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</si>
  <si>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29220235118130000150151</t>
  </si>
  <si>
    <t>Субвенции бюджетам городских поселений на государственную регистрацию актов гражданского состояния</t>
  </si>
  <si>
    <t>29220235930130000150151</t>
  </si>
  <si>
    <t>Прочие межбюджетные трансферты, передаваемые бюджетам городских поселений</t>
  </si>
  <si>
    <t>29220249999130000150151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</si>
  <si>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</si>
  <si>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29221960010130000150151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</si>
  <si>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</si>
  <si>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56611105013130000120123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</si>
  <si>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</si>
  <si>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56611105035130000120121</t>
  </si>
  <si>
    <t>Доходы от сдачи в аренду имущества, составляющего казну городских поселений (за исключением земельных участков)</t>
  </si>
  <si>
    <t>56611105075130000120121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</si>
  <si>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</si>
  <si>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56611107015130000120127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</si>
  <si>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</si>
  <si>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56611406013130000430430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</si>
  <si>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</si>
  <si>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</si>
  <si>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</si>
  <si>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</si>
  <si>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</si>
  <si>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</si>
  <si>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</si>
  <si>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</si>
  <si>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</si>
  <si>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</si>
  <si>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</si>
  <si>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Работы, услуги по содержанию имущества</t>
  </si>
  <si>
    <t>12701046710010990244225</t>
  </si>
  <si>
    <t>Прочие работы, услуги</t>
  </si>
  <si>
    <t>12701046710010990244226</t>
  </si>
  <si>
    <t>Прочие несоциальные выплаты персоналу в денежной форме</t>
  </si>
  <si>
    <t>12701048900121910122212</t>
  </si>
  <si>
    <t>12701048900121910122226</t>
  </si>
  <si>
    <t>Заработная плата</t>
  </si>
  <si>
    <t>12701049900002040121211</t>
  </si>
  <si>
    <t>Социальные пособия и компенсации персоналу в денежной форме</t>
  </si>
  <si>
    <t>12701049900002040121266</t>
  </si>
  <si>
    <t>Начисления на выплаты по оплате труда</t>
  </si>
  <si>
    <t>12701049900002040129213</t>
  </si>
  <si>
    <t>Услуги связи</t>
  </si>
  <si>
    <t>12701049900002040244221</t>
  </si>
  <si>
    <t>Транспортные услуги</t>
  </si>
  <si>
    <t>12701049900002040244222</t>
  </si>
  <si>
    <t>Коммунальные услуги</t>
  </si>
  <si>
    <t>12701049900002040244223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</si>
  <si>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</si>
  <si>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12701049900002040244224</t>
  </si>
  <si>
    <t>12701049900002040244225</t>
  </si>
  <si>
    <t>12701049900002040244226</t>
  </si>
  <si>
    <t>Страхование</t>
  </si>
  <si>
    <t>12701049900002040244227</t>
  </si>
  <si>
    <t>Увеличение стоимости горюче-смазочных материалов</t>
  </si>
  <si>
    <t>12701049900002040244343</t>
  </si>
  <si>
    <t>Увеличение стоимости прочих оборотных запасов (материалов)</t>
  </si>
  <si>
    <t>12701049900002040244346</t>
  </si>
  <si>
    <t>Налоги, пошлины и сборы</t>
  </si>
  <si>
    <t>12701049900002040852291</t>
  </si>
  <si>
    <t>Расходы</t>
  </si>
  <si>
    <t>12701119900007411870200</t>
  </si>
  <si>
    <t>Иные выплаты текущего характера физическим лицам</t>
  </si>
  <si>
    <t>12701139900025180113296</t>
  </si>
  <si>
    <t>12701139900092030244223</t>
  </si>
  <si>
    <t>12701139900092410244227</t>
  </si>
  <si>
    <t>12701139900097080244226</t>
  </si>
  <si>
    <t>12701139901159300244221</t>
  </si>
  <si>
    <t>12701139901159300244225</t>
  </si>
  <si>
    <t>12701139901159300244346</t>
  </si>
  <si>
    <t>12702039900151180121211</t>
  </si>
  <si>
    <t>12702039900151180129213</t>
  </si>
  <si>
    <t>12702039900151180244221</t>
  </si>
  <si>
    <t>12702039900151180244225</t>
  </si>
  <si>
    <t>Увеличение стоимости основных средств</t>
  </si>
  <si>
    <t>12702039900151180244310</t>
  </si>
  <si>
    <t>12702039900151180244346</t>
  </si>
  <si>
    <t>12704069900090430244225</t>
  </si>
  <si>
    <t>12704099900078020244225</t>
  </si>
  <si>
    <t>12704127900003150244225</t>
  </si>
  <si>
    <t>12704127900078010244225</t>
  </si>
  <si>
    <t>Безвозмездные перечисления нефинансовым организациям государственного сектора на производство</t>
  </si>
  <si>
    <t>12705029900075050811244</t>
  </si>
  <si>
    <t>12705039900078010247223</t>
  </si>
  <si>
    <t>12705039900078030244225</t>
  </si>
  <si>
    <t>12705039900078040244223</t>
  </si>
  <si>
    <t>12705039900078040244225</t>
  </si>
  <si>
    <t>12705039900078050244225</t>
  </si>
  <si>
    <t>12705039900078050244226</t>
  </si>
  <si>
    <t>12706030910174460244226</t>
  </si>
  <si>
    <t>12708010840144091244226</t>
  </si>
  <si>
    <t>Увеличение стоимости прочих материальных запасов однократного применения</t>
  </si>
  <si>
    <t>12708010840144091244349</t>
  </si>
  <si>
    <t>Перечисления другим бюджетам бюджетной системы Российской Федерации</t>
  </si>
  <si>
    <t>12708019900025600540251</t>
  </si>
  <si>
    <t>13801029900002030121211</t>
  </si>
  <si>
    <t>13801029900002030129213</t>
  </si>
  <si>
    <t>13801039900002040121211</t>
  </si>
  <si>
    <t>13801039900002040121266</t>
  </si>
  <si>
    <t>13801039900002040129213</t>
  </si>
  <si>
    <t>13801139900092410244227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</si>
  <si>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</si>
  <si>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</si>
  <si>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</si>
  <si>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</si>
  <si>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</si>
  <si>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</si>
  <si>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</si>
  <si>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</si>
  <si>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</si>
  <si>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</si>
  <si>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</si>
  <si>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</si>
  <si>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</si>
  <si>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</si>
  <si>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</si>
  <si>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</si>
  <si>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</si>
  <si>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</si>
  <si>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</si>
  <si>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</si>
  <si>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</si>
  <si>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</si>
  <si>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</si>
  <si>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</si>
  <si>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</si>
  <si>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</si>
  <si>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</si>
  <si>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</si>
  <si>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</si>
  <si>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</si>
  <si>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</si>
  <si>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</si>
  <si>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</si>
  <si>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 xml:space="preserve">Исполнительный комитет муниципального образования "поселок городского типа  Актюбинский" Азнакаевского муниципального района Республики Татарстан   </t>
  </si>
  <si>
    <t>бюджет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</si>
</sst>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6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190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191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40578311.020000003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8849863.8499999996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41" si="0">CF19+CW19+DN19</f>
        <v>8849863.8499999996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41" si="1">BJ19-EE19</f>
        <v>31728447.170000002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40578311.020000003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8849863.8499999996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8849863.8499999996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31728447.170000002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16872000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3662372.93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3662372.93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13209627.07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7305.6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7305.6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-7305.6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85.15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316.89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316.89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-316.89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145.9" customHeight="1" x14ac:dyDescent="0.2">
      <c r="A24" s="92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37781.1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37781.1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-37781.1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97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3121000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143113.47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143113.47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2977886.53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11243000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3044965.09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3044965.09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8198034.9100000001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998000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42870.05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42870.05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955129.95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85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11000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3130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3130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7870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24.2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1853.73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1853.73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-1853.73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85.1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149.88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149.88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-149.88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36.4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127800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127800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-127800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48.6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2637700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527517.4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527517.4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2110182.6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60.75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>
        <v>761300</v>
      </c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190325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190325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570975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36.4" customHeight="1" x14ac:dyDescent="0.2">
      <c r="A34" s="88" t="s">
        <v>58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37"/>
      <c r="AO34" s="38"/>
      <c r="AP34" s="38"/>
      <c r="AQ34" s="38"/>
      <c r="AR34" s="38"/>
      <c r="AS34" s="38"/>
      <c r="AT34" s="38" t="s">
        <v>59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31"/>
      <c r="BE34" s="31"/>
      <c r="BF34" s="31"/>
      <c r="BG34" s="31"/>
      <c r="BH34" s="31"/>
      <c r="BI34" s="32"/>
      <c r="BJ34" s="25">
        <v>49400</v>
      </c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>
        <v>12350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2">
        <f t="shared" si="0"/>
        <v>12350</v>
      </c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4"/>
      <c r="ET34" s="25">
        <f t="shared" si="1"/>
        <v>37050</v>
      </c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36.4" customHeight="1" x14ac:dyDescent="0.2">
      <c r="A35" s="88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37"/>
      <c r="AO35" s="38"/>
      <c r="AP35" s="38"/>
      <c r="AQ35" s="38"/>
      <c r="AR35" s="38"/>
      <c r="AS35" s="38"/>
      <c r="AT35" s="38" t="s">
        <v>61</v>
      </c>
      <c r="AU35" s="38"/>
      <c r="AV35" s="38"/>
      <c r="AW35" s="38"/>
      <c r="AX35" s="38"/>
      <c r="AY35" s="38"/>
      <c r="AZ35" s="38"/>
      <c r="BA35" s="38"/>
      <c r="BB35" s="38"/>
      <c r="BC35" s="39"/>
      <c r="BD35" s="31"/>
      <c r="BE35" s="31"/>
      <c r="BF35" s="31"/>
      <c r="BG35" s="31"/>
      <c r="BH35" s="31"/>
      <c r="BI35" s="32"/>
      <c r="BJ35" s="25">
        <v>2999911.02</v>
      </c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>
        <v>999911.02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2">
        <f t="shared" si="0"/>
        <v>999911.02</v>
      </c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4"/>
      <c r="ET35" s="25">
        <f t="shared" si="1"/>
        <v>2000000</v>
      </c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6"/>
    </row>
    <row r="36" spans="1:166" ht="60.75" customHeight="1" x14ac:dyDescent="0.2">
      <c r="A36" s="88" t="s">
        <v>62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37"/>
      <c r="AO36" s="38"/>
      <c r="AP36" s="38"/>
      <c r="AQ36" s="38"/>
      <c r="AR36" s="38"/>
      <c r="AS36" s="38"/>
      <c r="AT36" s="38" t="s">
        <v>63</v>
      </c>
      <c r="AU36" s="38"/>
      <c r="AV36" s="38"/>
      <c r="AW36" s="38"/>
      <c r="AX36" s="38"/>
      <c r="AY36" s="38"/>
      <c r="AZ36" s="38"/>
      <c r="BA36" s="38"/>
      <c r="BB36" s="38"/>
      <c r="BC36" s="39"/>
      <c r="BD36" s="31"/>
      <c r="BE36" s="31"/>
      <c r="BF36" s="31"/>
      <c r="BG36" s="31"/>
      <c r="BH36" s="31"/>
      <c r="BI36" s="32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>
        <v>-115427.9</v>
      </c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2">
        <f t="shared" si="0"/>
        <v>-115427.9</v>
      </c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4"/>
      <c r="ET36" s="25">
        <f t="shared" si="1"/>
        <v>115427.9</v>
      </c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6"/>
    </row>
    <row r="37" spans="1:166" ht="97.15" customHeight="1" x14ac:dyDescent="0.2">
      <c r="A37" s="92" t="s">
        <v>64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N37" s="37"/>
      <c r="AO37" s="38"/>
      <c r="AP37" s="38"/>
      <c r="AQ37" s="38"/>
      <c r="AR37" s="38"/>
      <c r="AS37" s="38"/>
      <c r="AT37" s="38" t="s">
        <v>65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31"/>
      <c r="BE37" s="31"/>
      <c r="BF37" s="31"/>
      <c r="BG37" s="31"/>
      <c r="BH37" s="31"/>
      <c r="BI37" s="32"/>
      <c r="BJ37" s="25">
        <v>1320000</v>
      </c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>
        <v>62415.839999999997</v>
      </c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2">
        <f t="shared" si="0"/>
        <v>62415.839999999997</v>
      </c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4"/>
      <c r="ET37" s="25">
        <f t="shared" si="1"/>
        <v>1257584.1599999999</v>
      </c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6"/>
    </row>
    <row r="38" spans="1:166" ht="72.95" customHeight="1" x14ac:dyDescent="0.2">
      <c r="A38" s="88" t="s">
        <v>66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9"/>
      <c r="AN38" s="37"/>
      <c r="AO38" s="38"/>
      <c r="AP38" s="38"/>
      <c r="AQ38" s="38"/>
      <c r="AR38" s="38"/>
      <c r="AS38" s="38"/>
      <c r="AT38" s="38" t="s">
        <v>67</v>
      </c>
      <c r="AU38" s="38"/>
      <c r="AV38" s="38"/>
      <c r="AW38" s="38"/>
      <c r="AX38" s="38"/>
      <c r="AY38" s="38"/>
      <c r="AZ38" s="38"/>
      <c r="BA38" s="38"/>
      <c r="BB38" s="38"/>
      <c r="BC38" s="39"/>
      <c r="BD38" s="31"/>
      <c r="BE38" s="31"/>
      <c r="BF38" s="31"/>
      <c r="BG38" s="31"/>
      <c r="BH38" s="31"/>
      <c r="BI38" s="32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>
        <v>65451</v>
      </c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2">
        <f t="shared" si="0"/>
        <v>65451</v>
      </c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4"/>
      <c r="ET38" s="25">
        <f t="shared" si="1"/>
        <v>-65451</v>
      </c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6"/>
    </row>
    <row r="39" spans="1:166" ht="36.4" customHeight="1" x14ac:dyDescent="0.2">
      <c r="A39" s="88" t="s">
        <v>68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37"/>
      <c r="AO39" s="38"/>
      <c r="AP39" s="38"/>
      <c r="AQ39" s="38"/>
      <c r="AR39" s="38"/>
      <c r="AS39" s="38"/>
      <c r="AT39" s="38" t="s">
        <v>69</v>
      </c>
      <c r="AU39" s="38"/>
      <c r="AV39" s="38"/>
      <c r="AW39" s="38"/>
      <c r="AX39" s="38"/>
      <c r="AY39" s="38"/>
      <c r="AZ39" s="38"/>
      <c r="BA39" s="38"/>
      <c r="BB39" s="38"/>
      <c r="BC39" s="39"/>
      <c r="BD39" s="31"/>
      <c r="BE39" s="31"/>
      <c r="BF39" s="31"/>
      <c r="BG39" s="31"/>
      <c r="BH39" s="31"/>
      <c r="BI39" s="32"/>
      <c r="BJ39" s="25">
        <v>330000</v>
      </c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2">
        <f t="shared" si="0"/>
        <v>0</v>
      </c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4"/>
      <c r="ET39" s="25">
        <f t="shared" si="1"/>
        <v>330000</v>
      </c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6"/>
    </row>
    <row r="40" spans="1:166" ht="60.75" customHeight="1" x14ac:dyDescent="0.2">
      <c r="A40" s="88" t="s">
        <v>70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9"/>
      <c r="AN40" s="37"/>
      <c r="AO40" s="38"/>
      <c r="AP40" s="38"/>
      <c r="AQ40" s="38"/>
      <c r="AR40" s="38"/>
      <c r="AS40" s="38"/>
      <c r="AT40" s="38" t="s">
        <v>71</v>
      </c>
      <c r="AU40" s="38"/>
      <c r="AV40" s="38"/>
      <c r="AW40" s="38"/>
      <c r="AX40" s="38"/>
      <c r="AY40" s="38"/>
      <c r="AZ40" s="38"/>
      <c r="BA40" s="38"/>
      <c r="BB40" s="38"/>
      <c r="BC40" s="39"/>
      <c r="BD40" s="31"/>
      <c r="BE40" s="31"/>
      <c r="BF40" s="31"/>
      <c r="BG40" s="31"/>
      <c r="BH40" s="31"/>
      <c r="BI40" s="32"/>
      <c r="BJ40" s="25">
        <v>5000</v>
      </c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2">
        <f t="shared" si="0"/>
        <v>0</v>
      </c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4"/>
      <c r="ET40" s="25">
        <f t="shared" si="1"/>
        <v>5000</v>
      </c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6"/>
    </row>
    <row r="41" spans="1:166" ht="60.75" customHeight="1" x14ac:dyDescent="0.2">
      <c r="A41" s="88" t="s">
        <v>72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37"/>
      <c r="AO41" s="38"/>
      <c r="AP41" s="38"/>
      <c r="AQ41" s="38"/>
      <c r="AR41" s="38"/>
      <c r="AS41" s="38"/>
      <c r="AT41" s="38" t="s">
        <v>73</v>
      </c>
      <c r="AU41" s="38"/>
      <c r="AV41" s="38"/>
      <c r="AW41" s="38"/>
      <c r="AX41" s="38"/>
      <c r="AY41" s="38"/>
      <c r="AZ41" s="38"/>
      <c r="BA41" s="38"/>
      <c r="BB41" s="38"/>
      <c r="BC41" s="39"/>
      <c r="BD41" s="31"/>
      <c r="BE41" s="31"/>
      <c r="BF41" s="31"/>
      <c r="BG41" s="31"/>
      <c r="BH41" s="31"/>
      <c r="BI41" s="32"/>
      <c r="BJ41" s="25">
        <v>230000</v>
      </c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>
        <v>35662.75</v>
      </c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2">
        <f t="shared" si="0"/>
        <v>35662.75</v>
      </c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4"/>
      <c r="ET41" s="25">
        <f t="shared" si="1"/>
        <v>194337.25</v>
      </c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6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74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75</v>
      </c>
    </row>
    <row r="52" spans="1:166" ht="12.75" customHeight="1" x14ac:dyDescent="0.2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</row>
    <row r="53" spans="1:166" ht="24" customHeight="1" x14ac:dyDescent="0.2">
      <c r="A53" s="77" t="s">
        <v>19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82"/>
      <c r="AK53" s="76" t="s">
        <v>20</v>
      </c>
      <c r="AL53" s="77"/>
      <c r="AM53" s="77"/>
      <c r="AN53" s="77"/>
      <c r="AO53" s="77"/>
      <c r="AP53" s="82"/>
      <c r="AQ53" s="76" t="s">
        <v>76</v>
      </c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82"/>
      <c r="BC53" s="76" t="s">
        <v>77</v>
      </c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82"/>
      <c r="BU53" s="76" t="s">
        <v>78</v>
      </c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82"/>
      <c r="CH53" s="73" t="s">
        <v>23</v>
      </c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5"/>
      <c r="EK53" s="73" t="s">
        <v>79</v>
      </c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91"/>
    </row>
    <row r="54" spans="1:166" ht="78.75" customHeight="1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3"/>
      <c r="AK54" s="79"/>
      <c r="AL54" s="80"/>
      <c r="AM54" s="80"/>
      <c r="AN54" s="80"/>
      <c r="AO54" s="80"/>
      <c r="AP54" s="83"/>
      <c r="AQ54" s="79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3"/>
      <c r="BC54" s="79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3"/>
      <c r="BU54" s="79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3"/>
      <c r="CH54" s="74" t="s">
        <v>80</v>
      </c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5"/>
      <c r="CX54" s="73" t="s">
        <v>26</v>
      </c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5"/>
      <c r="DK54" s="73" t="s">
        <v>27</v>
      </c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5"/>
      <c r="DX54" s="73" t="s">
        <v>28</v>
      </c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5"/>
      <c r="EK54" s="79" t="s">
        <v>81</v>
      </c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3"/>
      <c r="EX54" s="73" t="s">
        <v>82</v>
      </c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91"/>
    </row>
    <row r="55" spans="1:166" ht="14.25" customHeight="1" x14ac:dyDescent="0.2">
      <c r="A55" s="70">
        <v>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1"/>
      <c r="AK55" s="67">
        <v>2</v>
      </c>
      <c r="AL55" s="68"/>
      <c r="AM55" s="68"/>
      <c r="AN55" s="68"/>
      <c r="AO55" s="68"/>
      <c r="AP55" s="69"/>
      <c r="AQ55" s="67">
        <v>3</v>
      </c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9"/>
      <c r="BC55" s="67">
        <v>4</v>
      </c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9"/>
      <c r="BU55" s="67">
        <v>5</v>
      </c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9"/>
      <c r="CH55" s="67">
        <v>6</v>
      </c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9"/>
      <c r="CX55" s="67">
        <v>7</v>
      </c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9"/>
      <c r="DK55" s="67">
        <v>8</v>
      </c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9"/>
      <c r="DX55" s="67">
        <v>9</v>
      </c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9"/>
      <c r="EK55" s="67">
        <v>10</v>
      </c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55">
        <v>11</v>
      </c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7"/>
    </row>
    <row r="56" spans="1:166" ht="15" customHeight="1" x14ac:dyDescent="0.2">
      <c r="A56" s="90" t="s">
        <v>83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60" t="s">
        <v>84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5">
        <v>40778311.020000003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>
        <v>40778311.020000003</v>
      </c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>
        <v>3524613.08</v>
      </c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>
        <f t="shared" ref="DX56:DX87" si="2">CH56+CX56+DK56</f>
        <v>3524613.08</v>
      </c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>
        <f t="shared" ref="EK56:EK87" si="3">BC56-DX56</f>
        <v>37253697.940000005</v>
      </c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>
        <f t="shared" ref="EX56:EX87" si="4">BU56-DX56</f>
        <v>37253697.940000005</v>
      </c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6"/>
    </row>
    <row r="57" spans="1:166" ht="15" customHeight="1" x14ac:dyDescent="0.2">
      <c r="A57" s="28" t="s">
        <v>31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37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40778311.020000003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40778311.020000003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3524613.08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3524613.08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37253697.940000005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37253697.940000005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85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86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6000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6000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6000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6000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88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6000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6000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6000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6000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24.2" customHeight="1" x14ac:dyDescent="0.2">
      <c r="A60" s="88" t="s">
        <v>89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90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4000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4000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4000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4000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87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91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27200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27200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27200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27200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92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93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2323570.67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2323570.67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461062.16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461062.16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1862508.51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1862508.51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24.2" customHeight="1" x14ac:dyDescent="0.2">
      <c r="A63" s="88" t="s">
        <v>94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95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20000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20000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8192.2800000000007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8192.2800000000007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11807.72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11807.72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24.2" customHeight="1" x14ac:dyDescent="0.2">
      <c r="A64" s="88" t="s">
        <v>96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97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707757.97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707757.97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142249.93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142249.93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565508.04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565508.04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99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260000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260000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>
        <v>22231.07</v>
      </c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22231.07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237768.93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237768.93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100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101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35261.769999999997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35261.769999999997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35261.769999999997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35261.769999999997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102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103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13000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13000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13000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13000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48.6" customHeight="1" x14ac:dyDescent="0.2">
      <c r="A68" s="88" t="s">
        <v>104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105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326649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326649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>
        <v>23522.54</v>
      </c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23522.54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303126.46000000002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303126.46000000002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24.2" customHeight="1" x14ac:dyDescent="0.2">
      <c r="A69" s="88" t="s">
        <v>85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106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114100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114100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12350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12350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101750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101750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87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107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148826.6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148826.6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11591.1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11591.1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137235.5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137235.5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12.75" x14ac:dyDescent="0.2">
      <c r="A71" s="88" t="s">
        <v>108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109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14000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14000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0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14000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14000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110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111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125000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125000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70106.34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70106.34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54893.66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54893.66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24.2" customHeight="1" x14ac:dyDescent="0.2">
      <c r="A73" s="88" t="s">
        <v>112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113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10000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10000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10000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10000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114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115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7655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7655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1911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1911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5744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5744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116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117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152000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152000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152000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152000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24.2" customHeight="1" x14ac:dyDescent="0.2">
      <c r="A76" s="88" t="s">
        <v>118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119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944826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944826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944826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944826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102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120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50000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50000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6503.81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6503.81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43496.19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43496.19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108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121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10399.67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10399.67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10399.67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10399.67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87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122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32408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32408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32408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32408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12.75" x14ac:dyDescent="0.2">
      <c r="A80" s="88" t="s">
        <v>98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123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9000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9000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669.36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669.36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8330.64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8330.64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85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124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18000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18000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18000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18000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112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125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22400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22400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22400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22400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12.75" x14ac:dyDescent="0.2">
      <c r="A83" s="88" t="s">
        <v>92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126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542215.19999999995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542215.19999999995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102661.7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102661.7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439553.49999999994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439553.49999999994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24.2" customHeight="1" x14ac:dyDescent="0.2">
      <c r="A84" s="88" t="s">
        <v>96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127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163748.79999999999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163748.79999999999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31003.84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31003.84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132744.95999999999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132744.95999999999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98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128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11000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11000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1262.1600000000001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1262.1600000000001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9737.84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9737.84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24.2" customHeight="1" x14ac:dyDescent="0.2">
      <c r="A86" s="88" t="s">
        <v>85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129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14000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14000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2"/>
        <v>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14000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14000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.2" customHeight="1" x14ac:dyDescent="0.2">
      <c r="A87" s="88" t="s">
        <v>130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131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20000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20000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2"/>
        <v>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3"/>
        <v>20000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4"/>
        <v>20000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24.2" customHeight="1" x14ac:dyDescent="0.2">
      <c r="A88" s="88" t="s">
        <v>112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132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10336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10336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ref="DX88:DX110" si="5">CH88+CX88+DK88</f>
        <v>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ref="EK88:EK109" si="6">BC88-DX88</f>
        <v>10336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ref="EX88:EX109" si="7">BU88-DX88</f>
        <v>10336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24.2" customHeight="1" x14ac:dyDescent="0.2">
      <c r="A89" s="88" t="s">
        <v>85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133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98300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98300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5"/>
        <v>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6"/>
        <v>98300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7"/>
        <v>98300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85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134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3900000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3900000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>
        <v>1600000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5"/>
        <v>1600000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6"/>
        <v>2300000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7"/>
        <v>2300000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24.2" customHeight="1" x14ac:dyDescent="0.2">
      <c r="A91" s="88" t="s">
        <v>85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135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900000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900000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5"/>
        <v>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6"/>
        <v>900000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7"/>
        <v>900000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24.2" customHeight="1" x14ac:dyDescent="0.2">
      <c r="A92" s="88" t="s">
        <v>85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136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750000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750000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5"/>
        <v>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6"/>
        <v>750000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7"/>
        <v>750000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48.6" customHeight="1" x14ac:dyDescent="0.2">
      <c r="A93" s="88" t="s">
        <v>137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138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1000000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1000000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>
        <v>157331.9</v>
      </c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5"/>
        <v>157331.9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6"/>
        <v>842668.1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7"/>
        <v>842668.1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12.75" x14ac:dyDescent="0.2">
      <c r="A94" s="88" t="s">
        <v>102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139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3000000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3000000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466723.7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5"/>
        <v>466723.7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6"/>
        <v>2533276.2999999998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7"/>
        <v>2533276.2999999998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24.2" customHeight="1" x14ac:dyDescent="0.2">
      <c r="A95" s="88" t="s">
        <v>85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140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1000000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1000000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5"/>
        <v>0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6"/>
        <v>1000000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7"/>
        <v>1000000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12.75" x14ac:dyDescent="0.2">
      <c r="A96" s="88" t="s">
        <v>102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37"/>
      <c r="AL96" s="38"/>
      <c r="AM96" s="38"/>
      <c r="AN96" s="38"/>
      <c r="AO96" s="38"/>
      <c r="AP96" s="38"/>
      <c r="AQ96" s="38" t="s">
        <v>141</v>
      </c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25">
        <v>12000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>
        <v>12000</v>
      </c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f t="shared" si="5"/>
        <v>0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>
        <f t="shared" si="6"/>
        <v>12000</v>
      </c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>
        <f t="shared" si="7"/>
        <v>12000</v>
      </c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24.2" customHeight="1" x14ac:dyDescent="0.2">
      <c r="A97" s="88" t="s">
        <v>85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9"/>
      <c r="AK97" s="37"/>
      <c r="AL97" s="38"/>
      <c r="AM97" s="38"/>
      <c r="AN97" s="38"/>
      <c r="AO97" s="38"/>
      <c r="AP97" s="38"/>
      <c r="AQ97" s="38" t="s">
        <v>142</v>
      </c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25">
        <v>556000</v>
      </c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>
        <v>556000</v>
      </c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>
        <v>113000</v>
      </c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>
        <f t="shared" si="5"/>
        <v>113000</v>
      </c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>
        <f t="shared" si="6"/>
        <v>443000</v>
      </c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>
        <f t="shared" si="7"/>
        <v>443000</v>
      </c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6"/>
    </row>
    <row r="98" spans="1:166" ht="24.2" customHeight="1" x14ac:dyDescent="0.2">
      <c r="A98" s="88" t="s">
        <v>85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9"/>
      <c r="AK98" s="37"/>
      <c r="AL98" s="38"/>
      <c r="AM98" s="38"/>
      <c r="AN98" s="38"/>
      <c r="AO98" s="38"/>
      <c r="AP98" s="38"/>
      <c r="AQ98" s="38" t="s">
        <v>143</v>
      </c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25">
        <v>200000</v>
      </c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>
        <v>200000</v>
      </c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>
        <f t="shared" si="5"/>
        <v>0</v>
      </c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>
        <f t="shared" si="6"/>
        <v>200000</v>
      </c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>
        <f t="shared" si="7"/>
        <v>200000</v>
      </c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6"/>
    </row>
    <row r="99" spans="1:166" ht="12.75" x14ac:dyDescent="0.2">
      <c r="A99" s="88" t="s">
        <v>87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9"/>
      <c r="AK99" s="37"/>
      <c r="AL99" s="38"/>
      <c r="AM99" s="38"/>
      <c r="AN99" s="38"/>
      <c r="AO99" s="38"/>
      <c r="AP99" s="38"/>
      <c r="AQ99" s="38" t="s">
        <v>144</v>
      </c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25">
        <v>2510000</v>
      </c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>
        <v>2510000</v>
      </c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>
        <v>93509</v>
      </c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>
        <f t="shared" si="5"/>
        <v>93509</v>
      </c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>
        <f t="shared" si="6"/>
        <v>2416491</v>
      </c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>
        <f t="shared" si="7"/>
        <v>2416491</v>
      </c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6"/>
    </row>
    <row r="100" spans="1:166" ht="12.75" x14ac:dyDescent="0.2">
      <c r="A100" s="88" t="s">
        <v>87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9"/>
      <c r="AK100" s="37"/>
      <c r="AL100" s="38"/>
      <c r="AM100" s="38"/>
      <c r="AN100" s="38"/>
      <c r="AO100" s="38"/>
      <c r="AP100" s="38"/>
      <c r="AQ100" s="38" t="s">
        <v>145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25">
        <v>2000000</v>
      </c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>
        <v>2000000</v>
      </c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>
        <f t="shared" si="5"/>
        <v>0</v>
      </c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>
        <f t="shared" si="6"/>
        <v>2000000</v>
      </c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>
        <f t="shared" si="7"/>
        <v>2000000</v>
      </c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12.75" x14ac:dyDescent="0.2">
      <c r="A101" s="88" t="s">
        <v>87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9"/>
      <c r="AK101" s="37"/>
      <c r="AL101" s="38"/>
      <c r="AM101" s="38"/>
      <c r="AN101" s="38"/>
      <c r="AO101" s="38"/>
      <c r="AP101" s="38"/>
      <c r="AQ101" s="38" t="s">
        <v>146</v>
      </c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25">
        <v>40000</v>
      </c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>
        <v>40000</v>
      </c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>
        <f t="shared" si="5"/>
        <v>0</v>
      </c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>
        <f t="shared" si="6"/>
        <v>40000</v>
      </c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>
        <f t="shared" si="7"/>
        <v>40000</v>
      </c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36.4" customHeight="1" x14ac:dyDescent="0.2">
      <c r="A102" s="88" t="s">
        <v>147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9"/>
      <c r="AK102" s="37"/>
      <c r="AL102" s="38"/>
      <c r="AM102" s="38"/>
      <c r="AN102" s="38"/>
      <c r="AO102" s="38"/>
      <c r="AP102" s="38"/>
      <c r="AQ102" s="38" t="s">
        <v>148</v>
      </c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25">
        <v>69500</v>
      </c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>
        <v>69500</v>
      </c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>
        <f t="shared" si="5"/>
        <v>0</v>
      </c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>
        <f t="shared" si="6"/>
        <v>69500</v>
      </c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>
        <f t="shared" si="7"/>
        <v>69500</v>
      </c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36.4" customHeight="1" x14ac:dyDescent="0.2">
      <c r="A103" s="88" t="s">
        <v>149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9"/>
      <c r="AK103" s="37"/>
      <c r="AL103" s="38"/>
      <c r="AM103" s="38"/>
      <c r="AN103" s="38"/>
      <c r="AO103" s="38"/>
      <c r="AP103" s="38"/>
      <c r="AQ103" s="38" t="s">
        <v>150</v>
      </c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25">
        <v>17526300</v>
      </c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>
        <v>17526300</v>
      </c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>
        <f t="shared" si="5"/>
        <v>0</v>
      </c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>
        <f t="shared" si="6"/>
        <v>17526300</v>
      </c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>
        <f t="shared" si="7"/>
        <v>17526300</v>
      </c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12.75" x14ac:dyDescent="0.2">
      <c r="A104" s="88" t="s">
        <v>92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9"/>
      <c r="AK104" s="37"/>
      <c r="AL104" s="38"/>
      <c r="AM104" s="38"/>
      <c r="AN104" s="38"/>
      <c r="AO104" s="38"/>
      <c r="AP104" s="38"/>
      <c r="AQ104" s="38" t="s">
        <v>151</v>
      </c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25">
        <v>575975.84</v>
      </c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>
        <v>575975.84</v>
      </c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>
        <v>137762.14000000001</v>
      </c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>
        <f t="shared" si="5"/>
        <v>137762.14000000001</v>
      </c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>
        <f t="shared" si="6"/>
        <v>438213.69999999995</v>
      </c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>
        <f t="shared" si="7"/>
        <v>438213.69999999995</v>
      </c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6"/>
    </row>
    <row r="105" spans="1:166" ht="24.2" customHeight="1" x14ac:dyDescent="0.2">
      <c r="A105" s="88" t="s">
        <v>96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9"/>
      <c r="AK105" s="37"/>
      <c r="AL105" s="38"/>
      <c r="AM105" s="38"/>
      <c r="AN105" s="38"/>
      <c r="AO105" s="38"/>
      <c r="AP105" s="38"/>
      <c r="AQ105" s="38" t="s">
        <v>152</v>
      </c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25">
        <v>173945.18</v>
      </c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>
        <v>173945.18</v>
      </c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>
        <v>34576.81</v>
      </c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>
        <f t="shared" si="5"/>
        <v>34576.81</v>
      </c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>
        <f t="shared" si="6"/>
        <v>139368.37</v>
      </c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>
        <f t="shared" si="7"/>
        <v>139368.37</v>
      </c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12.75" x14ac:dyDescent="0.2">
      <c r="A106" s="88" t="s">
        <v>92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9"/>
      <c r="AK106" s="37"/>
      <c r="AL106" s="38"/>
      <c r="AM106" s="38"/>
      <c r="AN106" s="38"/>
      <c r="AO106" s="38"/>
      <c r="AP106" s="38"/>
      <c r="AQ106" s="38" t="s">
        <v>153</v>
      </c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25">
        <v>240561.34</v>
      </c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>
        <v>240561.34</v>
      </c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>
        <v>21295.09</v>
      </c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>
        <f t="shared" si="5"/>
        <v>21295.09</v>
      </c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>
        <f t="shared" si="6"/>
        <v>219266.25</v>
      </c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>
        <f t="shared" si="7"/>
        <v>219266.25</v>
      </c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24.2" customHeight="1" x14ac:dyDescent="0.2">
      <c r="A107" s="88" t="s">
        <v>94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9"/>
      <c r="AK107" s="37"/>
      <c r="AL107" s="38"/>
      <c r="AM107" s="38"/>
      <c r="AN107" s="38"/>
      <c r="AO107" s="38"/>
      <c r="AP107" s="38"/>
      <c r="AQ107" s="38" t="s">
        <v>154</v>
      </c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25">
        <v>1862.13</v>
      </c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>
        <v>1862.13</v>
      </c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>
        <v>1862.13</v>
      </c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>
        <f t="shared" si="5"/>
        <v>1862.13</v>
      </c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>
        <f t="shared" si="6"/>
        <v>0</v>
      </c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>
        <f t="shared" si="7"/>
        <v>0</v>
      </c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24.2" customHeight="1" x14ac:dyDescent="0.2">
      <c r="A108" s="88" t="s">
        <v>96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9"/>
      <c r="AK108" s="37"/>
      <c r="AL108" s="38"/>
      <c r="AM108" s="38"/>
      <c r="AN108" s="38"/>
      <c r="AO108" s="38"/>
      <c r="AP108" s="38"/>
      <c r="AQ108" s="38" t="s">
        <v>155</v>
      </c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25">
        <v>73211.89</v>
      </c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>
        <v>73211.89</v>
      </c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>
        <v>3235.02</v>
      </c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>
        <f t="shared" si="5"/>
        <v>3235.02</v>
      </c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>
        <f t="shared" si="6"/>
        <v>69976.87</v>
      </c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>
        <f t="shared" si="7"/>
        <v>69976.87</v>
      </c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12.75" x14ac:dyDescent="0.2">
      <c r="A109" s="88" t="s">
        <v>108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9"/>
      <c r="AK109" s="37"/>
      <c r="AL109" s="38"/>
      <c r="AM109" s="38"/>
      <c r="AN109" s="38"/>
      <c r="AO109" s="38"/>
      <c r="AP109" s="38"/>
      <c r="AQ109" s="38" t="s">
        <v>156</v>
      </c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25">
        <v>1299.96</v>
      </c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>
        <v>1299.96</v>
      </c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>
        <f t="shared" si="5"/>
        <v>0</v>
      </c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>
        <f t="shared" si="6"/>
        <v>1299.96</v>
      </c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>
        <f t="shared" si="7"/>
        <v>1299.96</v>
      </c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24" customHeight="1" x14ac:dyDescent="0.2">
      <c r="A110" s="85" t="s">
        <v>157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6"/>
      <c r="AK110" s="14" t="s">
        <v>158</v>
      </c>
      <c r="AL110" s="15"/>
      <c r="AM110" s="15"/>
      <c r="AN110" s="15"/>
      <c r="AO110" s="15"/>
      <c r="AP110" s="15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9">
        <v>-200000</v>
      </c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>
        <v>-200000</v>
      </c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>
        <v>5325250.7699999996</v>
      </c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25">
        <f t="shared" si="5"/>
        <v>5325250.7699999996</v>
      </c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10"/>
    </row>
    <row r="111" spans="1:166" ht="24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35.2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35.2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8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9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6" t="s">
        <v>159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6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2" t="s">
        <v>160</v>
      </c>
    </row>
    <row r="118" spans="1:166" ht="12.7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</row>
    <row r="119" spans="1:166" ht="11.25" customHeight="1" x14ac:dyDescent="0.2">
      <c r="A119" s="77" t="s">
        <v>19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82"/>
      <c r="AP119" s="76" t="s">
        <v>20</v>
      </c>
      <c r="AQ119" s="77"/>
      <c r="AR119" s="77"/>
      <c r="AS119" s="77"/>
      <c r="AT119" s="77"/>
      <c r="AU119" s="82"/>
      <c r="AV119" s="76" t="s">
        <v>161</v>
      </c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82"/>
      <c r="BL119" s="76" t="s">
        <v>77</v>
      </c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82"/>
      <c r="CF119" s="73" t="s">
        <v>23</v>
      </c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5"/>
      <c r="ET119" s="76" t="s">
        <v>24</v>
      </c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8"/>
    </row>
    <row r="120" spans="1:166" ht="69.75" customHeight="1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3"/>
      <c r="AP120" s="79"/>
      <c r="AQ120" s="80"/>
      <c r="AR120" s="80"/>
      <c r="AS120" s="80"/>
      <c r="AT120" s="80"/>
      <c r="AU120" s="83"/>
      <c r="AV120" s="79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3"/>
      <c r="BL120" s="79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3"/>
      <c r="CF120" s="74" t="s">
        <v>162</v>
      </c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5"/>
      <c r="CW120" s="73" t="s">
        <v>26</v>
      </c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5"/>
      <c r="DN120" s="73" t="s">
        <v>27</v>
      </c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5"/>
      <c r="EE120" s="73" t="s">
        <v>28</v>
      </c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5"/>
      <c r="ET120" s="79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1"/>
    </row>
    <row r="121" spans="1:166" ht="12" customHeight="1" x14ac:dyDescent="0.2">
      <c r="A121" s="70">
        <v>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1"/>
      <c r="AP121" s="67">
        <v>2</v>
      </c>
      <c r="AQ121" s="68"/>
      <c r="AR121" s="68"/>
      <c r="AS121" s="68"/>
      <c r="AT121" s="68"/>
      <c r="AU121" s="69"/>
      <c r="AV121" s="67">
        <v>3</v>
      </c>
      <c r="AW121" s="68"/>
      <c r="AX121" s="68"/>
      <c r="AY121" s="68"/>
      <c r="AZ121" s="68"/>
      <c r="BA121" s="68"/>
      <c r="BB121" s="68"/>
      <c r="BC121" s="68"/>
      <c r="BD121" s="68"/>
      <c r="BE121" s="56"/>
      <c r="BF121" s="56"/>
      <c r="BG121" s="56"/>
      <c r="BH121" s="56"/>
      <c r="BI121" s="56"/>
      <c r="BJ121" s="56"/>
      <c r="BK121" s="72"/>
      <c r="BL121" s="67">
        <v>4</v>
      </c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9"/>
      <c r="CF121" s="67">
        <v>5</v>
      </c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9"/>
      <c r="CW121" s="67">
        <v>6</v>
      </c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9"/>
      <c r="DN121" s="67">
        <v>7</v>
      </c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9"/>
      <c r="EE121" s="67">
        <v>8</v>
      </c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9"/>
      <c r="ET121" s="55">
        <v>9</v>
      </c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7"/>
    </row>
    <row r="122" spans="1:166" ht="37.5" customHeight="1" x14ac:dyDescent="0.2">
      <c r="A122" s="58" t="s">
        <v>163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9"/>
      <c r="AP122" s="60" t="s">
        <v>164</v>
      </c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2"/>
      <c r="BF122" s="63"/>
      <c r="BG122" s="63"/>
      <c r="BH122" s="63"/>
      <c r="BI122" s="63"/>
      <c r="BJ122" s="63"/>
      <c r="BK122" s="64"/>
      <c r="BL122" s="65">
        <v>200000</v>
      </c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>
        <v>-5325250.7699999996</v>
      </c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>
        <f t="shared" ref="EE122:EE136" si="8">CF122+CW122+DN122</f>
        <v>-5325250.7699999996</v>
      </c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>
        <f t="shared" ref="ET122:ET127" si="9">BL122-CF122-CW122-DN122</f>
        <v>5525250.7699999996</v>
      </c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6"/>
    </row>
    <row r="123" spans="1:166" ht="36.75" customHeight="1" x14ac:dyDescent="0.2">
      <c r="A123" s="52" t="s">
        <v>165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3"/>
      <c r="AP123" s="37" t="s">
        <v>166</v>
      </c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9"/>
      <c r="BF123" s="31"/>
      <c r="BG123" s="31"/>
      <c r="BH123" s="31"/>
      <c r="BI123" s="31"/>
      <c r="BJ123" s="31"/>
      <c r="BK123" s="32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2">
        <f t="shared" si="8"/>
        <v>0</v>
      </c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4"/>
      <c r="ET123" s="22">
        <f t="shared" si="9"/>
        <v>0</v>
      </c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54"/>
    </row>
    <row r="124" spans="1:166" ht="17.25" customHeight="1" x14ac:dyDescent="0.2">
      <c r="A124" s="40" t="s">
        <v>167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1"/>
      <c r="AP124" s="42"/>
      <c r="AQ124" s="43"/>
      <c r="AR124" s="43"/>
      <c r="AS124" s="43"/>
      <c r="AT124" s="43"/>
      <c r="AU124" s="44"/>
      <c r="AV124" s="45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7"/>
      <c r="BL124" s="48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50"/>
      <c r="CF124" s="48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50"/>
      <c r="CW124" s="48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50"/>
      <c r="DN124" s="48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50"/>
      <c r="EE124" s="25">
        <f t="shared" si="8"/>
        <v>0</v>
      </c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>
        <f t="shared" si="9"/>
        <v>0</v>
      </c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6"/>
    </row>
    <row r="125" spans="1:166" ht="24" customHeight="1" x14ac:dyDescent="0.2">
      <c r="A125" s="52" t="s">
        <v>168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3"/>
      <c r="AP125" s="37" t="s">
        <v>169</v>
      </c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9"/>
      <c r="BF125" s="31"/>
      <c r="BG125" s="31"/>
      <c r="BH125" s="31"/>
      <c r="BI125" s="31"/>
      <c r="BJ125" s="31"/>
      <c r="BK125" s="32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>
        <f t="shared" si="8"/>
        <v>0</v>
      </c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>
        <f t="shared" si="9"/>
        <v>0</v>
      </c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6"/>
    </row>
    <row r="126" spans="1:166" ht="17.25" customHeight="1" x14ac:dyDescent="0.2">
      <c r="A126" s="40" t="s">
        <v>167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1"/>
      <c r="AP126" s="42"/>
      <c r="AQ126" s="43"/>
      <c r="AR126" s="43"/>
      <c r="AS126" s="43"/>
      <c r="AT126" s="43"/>
      <c r="AU126" s="44"/>
      <c r="AV126" s="45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7"/>
      <c r="BL126" s="48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50"/>
      <c r="CF126" s="48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50"/>
      <c r="CW126" s="48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50"/>
      <c r="DN126" s="48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50"/>
      <c r="EE126" s="25">
        <f t="shared" si="8"/>
        <v>0</v>
      </c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>
        <f t="shared" si="9"/>
        <v>0</v>
      </c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6"/>
    </row>
    <row r="127" spans="1:166" ht="31.5" customHeight="1" x14ac:dyDescent="0.2">
      <c r="A127" s="51" t="s">
        <v>170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37" t="s">
        <v>171</v>
      </c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9"/>
      <c r="BF127" s="31"/>
      <c r="BG127" s="31"/>
      <c r="BH127" s="31"/>
      <c r="BI127" s="31"/>
      <c r="BJ127" s="31"/>
      <c r="BK127" s="32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>
        <f t="shared" si="8"/>
        <v>0</v>
      </c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>
        <f t="shared" si="9"/>
        <v>0</v>
      </c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6"/>
    </row>
    <row r="128" spans="1:166" ht="15" customHeight="1" x14ac:dyDescent="0.2">
      <c r="A128" s="28" t="s">
        <v>172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37" t="s">
        <v>173</v>
      </c>
      <c r="AQ128" s="38"/>
      <c r="AR128" s="38"/>
      <c r="AS128" s="38"/>
      <c r="AT128" s="38"/>
      <c r="AU128" s="38"/>
      <c r="AV128" s="15"/>
      <c r="AW128" s="15"/>
      <c r="AX128" s="15"/>
      <c r="AY128" s="15"/>
      <c r="AZ128" s="15"/>
      <c r="BA128" s="15"/>
      <c r="BB128" s="15"/>
      <c r="BC128" s="15"/>
      <c r="BD128" s="15"/>
      <c r="BE128" s="16"/>
      <c r="BF128" s="17"/>
      <c r="BG128" s="17"/>
      <c r="BH128" s="17"/>
      <c r="BI128" s="17"/>
      <c r="BJ128" s="17"/>
      <c r="BK128" s="18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>
        <f t="shared" si="8"/>
        <v>0</v>
      </c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6"/>
    </row>
    <row r="129" spans="1:166" ht="15" customHeight="1" x14ac:dyDescent="0.2">
      <c r="A129" s="28" t="s">
        <v>174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9"/>
      <c r="AP129" s="30" t="s">
        <v>175</v>
      </c>
      <c r="AQ129" s="31"/>
      <c r="AR129" s="31"/>
      <c r="AS129" s="31"/>
      <c r="AT129" s="31"/>
      <c r="AU129" s="32"/>
      <c r="AV129" s="3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5"/>
      <c r="BL129" s="22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4"/>
      <c r="CF129" s="22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4"/>
      <c r="CW129" s="22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4"/>
      <c r="DN129" s="22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4"/>
      <c r="EE129" s="25">
        <f t="shared" si="8"/>
        <v>0</v>
      </c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6"/>
    </row>
    <row r="130" spans="1:166" ht="31.5" customHeight="1" x14ac:dyDescent="0.2">
      <c r="A130" s="27" t="s">
        <v>176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36"/>
      <c r="AP130" s="37" t="s">
        <v>177</v>
      </c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9"/>
      <c r="BF130" s="31"/>
      <c r="BG130" s="31"/>
      <c r="BH130" s="31"/>
      <c r="BI130" s="31"/>
      <c r="BJ130" s="31"/>
      <c r="BK130" s="32"/>
      <c r="BL130" s="25">
        <v>200000</v>
      </c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>
        <v>-5325250.7699999996</v>
      </c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>
        <f t="shared" si="8"/>
        <v>-5325250.7699999996</v>
      </c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6"/>
    </row>
    <row r="131" spans="1:166" ht="38.25" customHeight="1" x14ac:dyDescent="0.2">
      <c r="A131" s="27" t="s">
        <v>178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9"/>
      <c r="AP131" s="30" t="s">
        <v>179</v>
      </c>
      <c r="AQ131" s="31"/>
      <c r="AR131" s="31"/>
      <c r="AS131" s="31"/>
      <c r="AT131" s="31"/>
      <c r="AU131" s="32"/>
      <c r="AV131" s="33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5"/>
      <c r="BL131" s="22">
        <v>200000</v>
      </c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4"/>
      <c r="CF131" s="22">
        <v>-5325250.7699999996</v>
      </c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4"/>
      <c r="CW131" s="22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4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>
        <f t="shared" si="8"/>
        <v>-5325250.7699999996</v>
      </c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6"/>
    </row>
    <row r="132" spans="1:166" ht="36" customHeight="1" x14ac:dyDescent="0.2">
      <c r="A132" s="27" t="s">
        <v>180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9"/>
      <c r="AP132" s="37" t="s">
        <v>181</v>
      </c>
      <c r="AQ132" s="38"/>
      <c r="AR132" s="38"/>
      <c r="AS132" s="38"/>
      <c r="AT132" s="38"/>
      <c r="AU132" s="38"/>
      <c r="AV132" s="15"/>
      <c r="AW132" s="15"/>
      <c r="AX132" s="15"/>
      <c r="AY132" s="15"/>
      <c r="AZ132" s="15"/>
      <c r="BA132" s="15"/>
      <c r="BB132" s="15"/>
      <c r="BC132" s="15"/>
      <c r="BD132" s="15"/>
      <c r="BE132" s="16"/>
      <c r="BF132" s="17"/>
      <c r="BG132" s="17"/>
      <c r="BH132" s="17"/>
      <c r="BI132" s="17"/>
      <c r="BJ132" s="17"/>
      <c r="BK132" s="18"/>
      <c r="BL132" s="25">
        <v>-40578311.020000003</v>
      </c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>
        <v>-8849863.8499999996</v>
      </c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>
        <f t="shared" si="8"/>
        <v>-8849863.8499999996</v>
      </c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6"/>
    </row>
    <row r="133" spans="1:166" ht="26.25" customHeight="1" x14ac:dyDescent="0.2">
      <c r="A133" s="27" t="s">
        <v>182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9"/>
      <c r="AP133" s="30" t="s">
        <v>183</v>
      </c>
      <c r="AQ133" s="31"/>
      <c r="AR133" s="31"/>
      <c r="AS133" s="31"/>
      <c r="AT133" s="31"/>
      <c r="AU133" s="32"/>
      <c r="AV133" s="33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5"/>
      <c r="BL133" s="22">
        <v>40778311.020000003</v>
      </c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4"/>
      <c r="CF133" s="22">
        <v>3524613.08</v>
      </c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4"/>
      <c r="CW133" s="22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4"/>
      <c r="DN133" s="22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4"/>
      <c r="EE133" s="25">
        <f t="shared" si="8"/>
        <v>3524613.08</v>
      </c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6"/>
    </row>
    <row r="134" spans="1:166" ht="27.75" customHeight="1" x14ac:dyDescent="0.2">
      <c r="A134" s="27" t="s">
        <v>184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36"/>
      <c r="AP134" s="37" t="s">
        <v>185</v>
      </c>
      <c r="AQ134" s="38"/>
      <c r="AR134" s="38"/>
      <c r="AS134" s="38"/>
      <c r="AT134" s="38"/>
      <c r="AU134" s="38"/>
      <c r="AV134" s="15"/>
      <c r="AW134" s="15"/>
      <c r="AX134" s="15"/>
      <c r="AY134" s="15"/>
      <c r="AZ134" s="15"/>
      <c r="BA134" s="15"/>
      <c r="BB134" s="15"/>
      <c r="BC134" s="15"/>
      <c r="BD134" s="15"/>
      <c r="BE134" s="16"/>
      <c r="BF134" s="17"/>
      <c r="BG134" s="17"/>
      <c r="BH134" s="17"/>
      <c r="BI134" s="17"/>
      <c r="BJ134" s="17"/>
      <c r="BK134" s="18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2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4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>
        <f t="shared" si="8"/>
        <v>0</v>
      </c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6"/>
    </row>
    <row r="135" spans="1:166" ht="24" customHeight="1" x14ac:dyDescent="0.2">
      <c r="A135" s="27" t="s">
        <v>186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9"/>
      <c r="AP135" s="30" t="s">
        <v>187</v>
      </c>
      <c r="AQ135" s="31"/>
      <c r="AR135" s="31"/>
      <c r="AS135" s="31"/>
      <c r="AT135" s="31"/>
      <c r="AU135" s="32"/>
      <c r="AV135" s="33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5"/>
      <c r="BL135" s="22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4"/>
      <c r="CF135" s="22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4"/>
      <c r="CW135" s="22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4"/>
      <c r="DN135" s="22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4"/>
      <c r="EE135" s="25">
        <f t="shared" si="8"/>
        <v>0</v>
      </c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6"/>
    </row>
    <row r="136" spans="1:166" ht="25.5" customHeight="1" x14ac:dyDescent="0.2">
      <c r="A136" s="11" t="s">
        <v>188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3"/>
      <c r="AP136" s="14" t="s">
        <v>189</v>
      </c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6"/>
      <c r="BF136" s="17"/>
      <c r="BG136" s="17"/>
      <c r="BH136" s="17"/>
      <c r="BI136" s="17"/>
      <c r="BJ136" s="17"/>
      <c r="BK136" s="18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19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1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>
        <f t="shared" si="8"/>
        <v>0</v>
      </c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10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6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66" ht="7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6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1.25" customHeight="1" x14ac:dyDescent="0.2">
      <c r="A145" s="2"/>
      <c r="B145" s="2"/>
      <c r="C145" s="2"/>
      <c r="D145" s="7"/>
      <c r="E145" s="7"/>
      <c r="F145" s="1"/>
      <c r="G145" s="1"/>
      <c r="H145" s="1"/>
      <c r="I145" s="1"/>
      <c r="J145" s="1"/>
      <c r="K145" s="1"/>
      <c r="L145" s="1"/>
      <c r="M145" s="1"/>
    </row>
    <row r="146" spans="1:13" ht="9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</sheetData>
  <mergeCells count="1029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CF119:ES119"/>
    <mergeCell ref="ET119:FJ120"/>
    <mergeCell ref="CF120:CV120"/>
    <mergeCell ref="CW120:DM120"/>
    <mergeCell ref="DN120:ED120"/>
    <mergeCell ref="EE120:ES120"/>
    <mergeCell ref="EK110:EW110"/>
    <mergeCell ref="EX110:FJ110"/>
    <mergeCell ref="BU110:CG110"/>
    <mergeCell ref="CH110:CW110"/>
    <mergeCell ref="CX110:DJ110"/>
    <mergeCell ref="A119:AO120"/>
    <mergeCell ref="AP119:AU120"/>
    <mergeCell ref="AV119:BK120"/>
    <mergeCell ref="BL119:CE120"/>
    <mergeCell ref="A118:FJ118"/>
    <mergeCell ref="DX110:EJ110"/>
    <mergeCell ref="DK110:DW110"/>
    <mergeCell ref="A110:AJ110"/>
    <mergeCell ref="AK110:AP110"/>
    <mergeCell ref="AQ110:BB110"/>
    <mergeCell ref="BC110:BT110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ET122:FJ122"/>
    <mergeCell ref="CF121:CV121"/>
    <mergeCell ref="CW121:DM121"/>
    <mergeCell ref="DN121:ED121"/>
    <mergeCell ref="EE121:ES121"/>
    <mergeCell ref="A121:AO121"/>
    <mergeCell ref="AP121:AU121"/>
    <mergeCell ref="AV121:BK121"/>
    <mergeCell ref="BL121:CE121"/>
    <mergeCell ref="A124:AO124"/>
    <mergeCell ref="AP124:AU124"/>
    <mergeCell ref="AV124:BK124"/>
    <mergeCell ref="BL124:CE124"/>
    <mergeCell ref="A125:AO125"/>
    <mergeCell ref="AP125:AU125"/>
    <mergeCell ref="AV125:BK125"/>
    <mergeCell ref="BL125:CE125"/>
    <mergeCell ref="DN123:ED123"/>
    <mergeCell ref="EE123:ES123"/>
    <mergeCell ref="ET123:FJ123"/>
    <mergeCell ref="ET124:FJ124"/>
    <mergeCell ref="CF124:CV124"/>
    <mergeCell ref="CW124:DM124"/>
    <mergeCell ref="DN124:ED124"/>
    <mergeCell ref="EE124:ES124"/>
    <mergeCell ref="A123:AO123"/>
    <mergeCell ref="AP123:AU123"/>
    <mergeCell ref="AV123:BK123"/>
    <mergeCell ref="BL123:CE123"/>
    <mergeCell ref="CF123:CV123"/>
    <mergeCell ref="CW123:DM123"/>
    <mergeCell ref="A126:AO126"/>
    <mergeCell ref="AP126:AU126"/>
    <mergeCell ref="AV126:BK126"/>
    <mergeCell ref="BL126:CE126"/>
    <mergeCell ref="A127:AO127"/>
    <mergeCell ref="AP127:AU127"/>
    <mergeCell ref="AV127:BK127"/>
    <mergeCell ref="BL127:CE127"/>
    <mergeCell ref="CF125:CV125"/>
    <mergeCell ref="CW125:DM125"/>
    <mergeCell ref="DN125:ED125"/>
    <mergeCell ref="EE125:ES125"/>
    <mergeCell ref="ET125:FJ125"/>
    <mergeCell ref="ET126:FJ126"/>
    <mergeCell ref="CF126:CV126"/>
    <mergeCell ref="CW126:DM126"/>
    <mergeCell ref="DN126:ED126"/>
    <mergeCell ref="EE126:ES126"/>
    <mergeCell ref="CW128:DM128"/>
    <mergeCell ref="DN128:ED128"/>
    <mergeCell ref="EE128:ES128"/>
    <mergeCell ref="ET128:FJ128"/>
    <mergeCell ref="ET129:FJ129"/>
    <mergeCell ref="A129:AO129"/>
    <mergeCell ref="AP129:AU129"/>
    <mergeCell ref="AV129:BK129"/>
    <mergeCell ref="BL129:CE129"/>
    <mergeCell ref="CF129:CV129"/>
    <mergeCell ref="CF127:CV127"/>
    <mergeCell ref="CW127:DM127"/>
    <mergeCell ref="DN127:ED127"/>
    <mergeCell ref="EE127:ES127"/>
    <mergeCell ref="ET127:FJ127"/>
    <mergeCell ref="A128:AO128"/>
    <mergeCell ref="AP128:AU128"/>
    <mergeCell ref="AV128:BK128"/>
    <mergeCell ref="BL128:CE128"/>
    <mergeCell ref="CF128:CV128"/>
    <mergeCell ref="A131:AO131"/>
    <mergeCell ref="AP131:AU131"/>
    <mergeCell ref="AV131:BK131"/>
    <mergeCell ref="BL131:CE131"/>
    <mergeCell ref="ET131:FJ131"/>
    <mergeCell ref="A132:AO132"/>
    <mergeCell ref="AP132:AU132"/>
    <mergeCell ref="AV132:BK132"/>
    <mergeCell ref="BL132:CE132"/>
    <mergeCell ref="CF132:CV132"/>
    <mergeCell ref="EE130:ES130"/>
    <mergeCell ref="ET130:FJ130"/>
    <mergeCell ref="CF131:CV131"/>
    <mergeCell ref="CW131:DM131"/>
    <mergeCell ref="DN131:ED131"/>
    <mergeCell ref="EE131:ES131"/>
    <mergeCell ref="CW129:DM129"/>
    <mergeCell ref="DN129:ED129"/>
    <mergeCell ref="EE129:ES129"/>
    <mergeCell ref="A130:AO130"/>
    <mergeCell ref="AP130:AU130"/>
    <mergeCell ref="AV130:BK130"/>
    <mergeCell ref="BL130:CE130"/>
    <mergeCell ref="CF130:CV130"/>
    <mergeCell ref="CW130:DM130"/>
    <mergeCell ref="DN130:ED130"/>
    <mergeCell ref="A133:AO133"/>
    <mergeCell ref="AP133:AU133"/>
    <mergeCell ref="AV133:BK133"/>
    <mergeCell ref="BL133:CE133"/>
    <mergeCell ref="ET133:FJ133"/>
    <mergeCell ref="A134:AO134"/>
    <mergeCell ref="AP134:AU134"/>
    <mergeCell ref="AV134:BK134"/>
    <mergeCell ref="BL134:CE134"/>
    <mergeCell ref="CF134:CV134"/>
    <mergeCell ref="CW132:DM132"/>
    <mergeCell ref="DN132:ED132"/>
    <mergeCell ref="EE132:ES132"/>
    <mergeCell ref="ET132:FJ132"/>
    <mergeCell ref="CF133:CV133"/>
    <mergeCell ref="CW133:DM133"/>
    <mergeCell ref="DN133:ED133"/>
    <mergeCell ref="EE133:ES133"/>
    <mergeCell ref="ET136:FJ136"/>
    <mergeCell ref="A136:AO136"/>
    <mergeCell ref="AP136:AU136"/>
    <mergeCell ref="AV136:BK136"/>
    <mergeCell ref="BL136:CE136"/>
    <mergeCell ref="CF136:CV136"/>
    <mergeCell ref="CW135:DM135"/>
    <mergeCell ref="DN135:ED135"/>
    <mergeCell ref="EE135:ES135"/>
    <mergeCell ref="CW136:DM136"/>
    <mergeCell ref="DN136:ED136"/>
    <mergeCell ref="EE136:ES136"/>
    <mergeCell ref="CW134:DM134"/>
    <mergeCell ref="DN134:ED134"/>
    <mergeCell ref="EE134:ES134"/>
    <mergeCell ref="ET134:FJ134"/>
    <mergeCell ref="A135:AO135"/>
    <mergeCell ref="AP135:AU135"/>
    <mergeCell ref="AV135:BK135"/>
    <mergeCell ref="BL135:CE135"/>
    <mergeCell ref="ET135:FJ135"/>
    <mergeCell ref="CF135:CV13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rep:2.56.0.164</dc:description>
  <cp:lastModifiedBy>azna-fbp-fo</cp:lastModifiedBy>
  <dcterms:created xsi:type="dcterms:W3CDTF">2024-03-11T08:57:03Z</dcterms:created>
  <dcterms:modified xsi:type="dcterms:W3CDTF">2024-03-11T10:29:26Z</dcterms:modified>
</cp:coreProperties>
</file>