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1 0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ГР'!$I$117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 s="1"/>
  <c r="EE21" i="1"/>
  <c r="ET21" i="1" s="1"/>
  <c r="EE22" i="1"/>
  <c r="ET22" i="1" s="1"/>
  <c r="EE23" i="1"/>
  <c r="ET23" i="1"/>
  <c r="EE24" i="1"/>
  <c r="ET24" i="1" s="1"/>
  <c r="EE25" i="1"/>
  <c r="ET25" i="1" s="1"/>
  <c r="EE26" i="1"/>
  <c r="ET26" i="1" s="1"/>
  <c r="EE27" i="1"/>
  <c r="ET27" i="1"/>
  <c r="EE28" i="1"/>
  <c r="ET28" i="1" s="1"/>
  <c r="EE29" i="1"/>
  <c r="ET29" i="1" s="1"/>
  <c r="EE30" i="1"/>
  <c r="ET30" i="1" s="1"/>
  <c r="EE31" i="1"/>
  <c r="ET31" i="1"/>
  <c r="EE32" i="1"/>
  <c r="ET32" i="1" s="1"/>
  <c r="EE33" i="1"/>
  <c r="ET33" i="1" s="1"/>
  <c r="EE34" i="1"/>
  <c r="ET34" i="1" s="1"/>
  <c r="EE35" i="1"/>
  <c r="ET35" i="1"/>
  <c r="DX50" i="1"/>
  <c r="EK50" i="1" s="1"/>
  <c r="DX51" i="1"/>
  <c r="EX51" i="1" s="1"/>
  <c r="DX52" i="1"/>
  <c r="EK52" i="1" s="1"/>
  <c r="EX52" i="1"/>
  <c r="DX53" i="1"/>
  <c r="EK53" i="1"/>
  <c r="EX53" i="1"/>
  <c r="DX54" i="1"/>
  <c r="EK54" i="1" s="1"/>
  <c r="DX55" i="1"/>
  <c r="EX55" i="1" s="1"/>
  <c r="EK55" i="1"/>
  <c r="DX56" i="1"/>
  <c r="EX56" i="1" s="1"/>
  <c r="EK56" i="1"/>
  <c r="DX57" i="1"/>
  <c r="EK57" i="1" s="1"/>
  <c r="EX57" i="1"/>
  <c r="DX58" i="1"/>
  <c r="EK58" i="1" s="1"/>
  <c r="DX59" i="1"/>
  <c r="EX59" i="1" s="1"/>
  <c r="DX60" i="1"/>
  <c r="EK60" i="1" s="1"/>
  <c r="DX61" i="1"/>
  <c r="EX61" i="1" s="1"/>
  <c r="EK61" i="1"/>
  <c r="DX62" i="1"/>
  <c r="EK62" i="1" s="1"/>
  <c r="DX63" i="1"/>
  <c r="EX63" i="1" s="1"/>
  <c r="EK63" i="1"/>
  <c r="DX64" i="1"/>
  <c r="EK64" i="1"/>
  <c r="EX64" i="1"/>
  <c r="DX65" i="1"/>
  <c r="EK65" i="1" s="1"/>
  <c r="DX66" i="1"/>
  <c r="EK66" i="1" s="1"/>
  <c r="DX67" i="1"/>
  <c r="EX67" i="1" s="1"/>
  <c r="DX68" i="1"/>
  <c r="EK68" i="1" s="1"/>
  <c r="EX68" i="1"/>
  <c r="DX69" i="1"/>
  <c r="EK69" i="1"/>
  <c r="EX69" i="1"/>
  <c r="DX70" i="1"/>
  <c r="EK70" i="1" s="1"/>
  <c r="DX71" i="1"/>
  <c r="EX71" i="1" s="1"/>
  <c r="EK71" i="1"/>
  <c r="DX72" i="1"/>
  <c r="EX72" i="1" s="1"/>
  <c r="EK72" i="1"/>
  <c r="DX73" i="1"/>
  <c r="EK73" i="1" s="1"/>
  <c r="EX73" i="1"/>
  <c r="DX74" i="1"/>
  <c r="EK74" i="1" s="1"/>
  <c r="DX75" i="1"/>
  <c r="EX75" i="1" s="1"/>
  <c r="DX76" i="1"/>
  <c r="EK76" i="1" s="1"/>
  <c r="DX77" i="1"/>
  <c r="EX77" i="1" s="1"/>
  <c r="EK77" i="1"/>
  <c r="DX78" i="1"/>
  <c r="EK78" i="1" s="1"/>
  <c r="DX79" i="1"/>
  <c r="EX79" i="1" s="1"/>
  <c r="EK79" i="1"/>
  <c r="DX80" i="1"/>
  <c r="EK80" i="1"/>
  <c r="EX80" i="1"/>
  <c r="DX81" i="1"/>
  <c r="EK81" i="1" s="1"/>
  <c r="DX82" i="1"/>
  <c r="EE94" i="1"/>
  <c r="ET94" i="1"/>
  <c r="EE95" i="1"/>
  <c r="ET95" i="1"/>
  <c r="EE96" i="1"/>
  <c r="ET96" i="1"/>
  <c r="EE97" i="1"/>
  <c r="ET97" i="1"/>
  <c r="EE98" i="1"/>
  <c r="ET98" i="1"/>
  <c r="EE99" i="1"/>
  <c r="ET99" i="1"/>
  <c r="EE100" i="1"/>
  <c r="EE101" i="1"/>
  <c r="EE102" i="1"/>
  <c r="EE103" i="1"/>
  <c r="EE104" i="1"/>
  <c r="EE105" i="1"/>
  <c r="EE106" i="1"/>
  <c r="EE107" i="1"/>
  <c r="EE108" i="1"/>
  <c r="EK75" i="1" l="1"/>
  <c r="EK59" i="1"/>
  <c r="EX81" i="1"/>
  <c r="EX76" i="1"/>
  <c r="EX65" i="1"/>
  <c r="EX60" i="1"/>
  <c r="EK67" i="1"/>
  <c r="EK51" i="1"/>
  <c r="EX78" i="1"/>
  <c r="EX74" i="1"/>
  <c r="EX70" i="1"/>
  <c r="EX66" i="1"/>
  <c r="EX62" i="1"/>
  <c r="EX58" i="1"/>
  <c r="EX54" i="1"/>
  <c r="EX50" i="1"/>
</calcChain>
</file>

<file path=xl/sharedStrings.xml><?xml version="1.0" encoding="utf-8"?>
<sst xmlns="http://schemas.openxmlformats.org/spreadsheetml/2006/main" count="183" uniqueCount="149">
  <si>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</si>
  <si>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</si>
  <si>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</si>
  <si>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</si>
  <si>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</si>
  <si>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</si>
  <si>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</si>
  <si>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</si>
  <si>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</si>
  <si>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</si>
  <si>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</si>
  <si>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</si>
  <si>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</si>
  <si>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</si>
  <si>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</si>
  <si>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</si>
  <si>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01.03.2021 г.</t>
  </si>
  <si>
    <t>09.03.2021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</si>
  <si>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</si>
  <si>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</si>
  <si>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</si>
  <si>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</si>
  <si>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</si>
  <si>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</si>
  <si>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</si>
  <si>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</si>
  <si>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</si>
  <si>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</si>
  <si>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</si>
  <si>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</si>
  <si>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</si>
  <si>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</si>
  <si>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</si>
  <si>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</si>
  <si>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</si>
  <si>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</si>
  <si>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</si>
  <si>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</si>
  <si>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</si>
  <si>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</si>
  <si>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</si>
  <si>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</si>
  <si>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</si>
  <si>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</si>
  <si>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</si>
  <si>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</si>
  <si>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</si>
  <si>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</si>
  <si>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</si>
  <si>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</si>
  <si>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</si>
  <si>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</si>
  <si>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</si>
  <si>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</si>
  <si>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29220216001100000150151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</si>
  <si>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</si>
  <si>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</si>
  <si>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</si>
  <si>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29220245160100000150151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</si>
  <si>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сельских поселений</t>
  </si>
  <si>
    <t>29221945160100000150151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</si>
  <si>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</si>
  <si>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</si>
  <si>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</si>
  <si>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</si>
  <si>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</si>
  <si>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</si>
  <si>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</si>
  <si>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</si>
  <si>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</si>
  <si>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</si>
  <si>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</si>
  <si>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</si>
  <si>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12201029900002030121211</t>
  </si>
  <si>
    <t>Начисления на выплаты по оплате труда</t>
  </si>
  <si>
    <t>12201029900002030129213</t>
  </si>
  <si>
    <t>12201049900002040121211</t>
  </si>
  <si>
    <t>12201049900002040129213</t>
  </si>
  <si>
    <t>Услуги связи</t>
  </si>
  <si>
    <t>12201049900002040244221</t>
  </si>
  <si>
    <t>Коммунальные услуги</t>
  </si>
  <si>
    <t>12201049900002040244223</t>
  </si>
  <si>
    <t>Работы, услуги по содержанию имущества</t>
  </si>
  <si>
    <t>12201049900002040244225</t>
  </si>
  <si>
    <t>Прочие работы, услуги</t>
  </si>
  <si>
    <t>12201049900002040244226</t>
  </si>
  <si>
    <t>Страхование</t>
  </si>
  <si>
    <t>12201049900002040244227</t>
  </si>
  <si>
    <t>Увеличение стоимости горюче-смазочных материалов</t>
  </si>
  <si>
    <t>12201049900002040244343</t>
  </si>
  <si>
    <t>Увеличение стоимости прочих оборотных запасов (материалов)</t>
  </si>
  <si>
    <t>12201049900002040244346</t>
  </si>
  <si>
    <t>12201049900002040247223</t>
  </si>
  <si>
    <t>Налоги, пошлины и сборы</t>
  </si>
  <si>
    <t>12201049900002040852291</t>
  </si>
  <si>
    <t>Расходы</t>
  </si>
  <si>
    <t>12201119900007411870200</t>
  </si>
  <si>
    <t>12201139900002950851291</t>
  </si>
  <si>
    <t>12201139900092410244227</t>
  </si>
  <si>
    <t>12201139900097080244226</t>
  </si>
  <si>
    <t>12202039900051180121211</t>
  </si>
  <si>
    <t>12202039900051180129213</t>
  </si>
  <si>
    <t>12202039900051180244346</t>
  </si>
  <si>
    <t>12204069900090430244225</t>
  </si>
  <si>
    <t>12205039900078010244226</t>
  </si>
  <si>
    <t>12205039900078010244346</t>
  </si>
  <si>
    <t>12205039900078010247223</t>
  </si>
  <si>
    <t>12205039900078040244225</t>
  </si>
  <si>
    <t>12205039900078050244225</t>
  </si>
  <si>
    <t>12205039900078050244226</t>
  </si>
  <si>
    <t>12208010840144091851291</t>
  </si>
  <si>
    <t>12211028610112870244226</t>
  </si>
  <si>
    <t>Перечисления другим бюджетам бюджетной системы Российской Федерации</t>
  </si>
  <si>
    <t>12214039900020860521251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</si>
  <si>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</si>
  <si>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</si>
  <si>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</si>
  <si>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</si>
  <si>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</si>
  <si>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</si>
  <si>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</si>
  <si>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</si>
  <si>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</si>
  <si>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</si>
  <si>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</si>
  <si>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</si>
  <si>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</si>
  <si>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</si>
  <si>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</si>
  <si>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</si>
  <si>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</si>
  <si>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</si>
  <si>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</si>
  <si>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</si>
  <si>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</si>
  <si>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</si>
  <si>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</si>
  <si>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</si>
  <si>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</si>
  <si>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</si>
  <si>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</si>
  <si>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</si>
  <si>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</si>
  <si>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</si>
  <si>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</si>
  <si>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</si>
  <si>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</si>
  <si>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Урсаевского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</si>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</sst>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8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147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148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82"/>
      <c r="AN16" s="76" t="s">
        <v>20</v>
      </c>
      <c r="AO16" s="77"/>
      <c r="AP16" s="77"/>
      <c r="AQ16" s="77"/>
      <c r="AR16" s="77"/>
      <c r="AS16" s="82"/>
      <c r="AT16" s="76" t="s">
        <v>21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82"/>
      <c r="BJ16" s="76" t="s">
        <v>22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82"/>
      <c r="CF16" s="73" t="s">
        <v>23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6" t="s">
        <v>24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79"/>
      <c r="AO17" s="80"/>
      <c r="AP17" s="80"/>
      <c r="AQ17" s="80"/>
      <c r="AR17" s="80"/>
      <c r="AS17" s="83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3"/>
      <c r="BJ17" s="7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3"/>
      <c r="CF17" s="74" t="s">
        <v>25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26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27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28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9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1"/>
    </row>
    <row r="18" spans="1:166" ht="12" customHeight="1" x14ac:dyDescent="0.2">
      <c r="A18" s="70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56"/>
      <c r="BD18" s="56"/>
      <c r="BE18" s="56"/>
      <c r="BF18" s="56"/>
      <c r="BG18" s="56"/>
      <c r="BH18" s="56"/>
      <c r="BI18" s="72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2107209.67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326377.93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5" si="0">CF19+CW19+DN19</f>
        <v>326377.93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5" si="1">BJ19-EE19</f>
        <v>1780831.74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2107209.67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326377.93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326377.93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1780831.74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82000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7590.36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7590.36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74409.64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97.15" customHeight="1" x14ac:dyDescent="0.2">
      <c r="A22" s="92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45.53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45.53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-45.53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121.5" customHeight="1" x14ac:dyDescent="0.2">
      <c r="A23" s="92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-332.62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-332.62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332.62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48.6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>
        <v>290000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30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30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289970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48.6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865.44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865.44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-865.44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97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>
        <v>101000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3362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3362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97638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72.95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-719.74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-719.74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719.74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85.15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>
        <v>470000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213576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213576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256424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85.15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>
        <v>428000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11155.19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11155.19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416844.81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60.75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977.1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977.1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-977.1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85.15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>
        <v>4000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1000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1000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3000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12.75" x14ac:dyDescent="0.2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54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>
        <v>600300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119844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119844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480456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48.6" customHeight="1" x14ac:dyDescent="0.2">
      <c r="A33" s="88" t="s">
        <v>55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37"/>
      <c r="AO33" s="38"/>
      <c r="AP33" s="38"/>
      <c r="AQ33" s="38"/>
      <c r="AR33" s="38"/>
      <c r="AS33" s="38"/>
      <c r="AT33" s="38" t="s">
        <v>56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31"/>
      <c r="BE33" s="31"/>
      <c r="BF33" s="31"/>
      <c r="BG33" s="31"/>
      <c r="BH33" s="31"/>
      <c r="BI33" s="32"/>
      <c r="BJ33" s="25">
        <v>99900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24975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2">
        <f t="shared" si="0"/>
        <v>24975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4"/>
      <c r="ET33" s="25">
        <f t="shared" si="1"/>
        <v>74925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72.95" customHeight="1" x14ac:dyDescent="0.2">
      <c r="A34" s="88" t="s">
        <v>57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37"/>
      <c r="AO34" s="38"/>
      <c r="AP34" s="38"/>
      <c r="AQ34" s="38"/>
      <c r="AR34" s="38"/>
      <c r="AS34" s="38"/>
      <c r="AT34" s="38" t="s">
        <v>58</v>
      </c>
      <c r="AU34" s="38"/>
      <c r="AV34" s="38"/>
      <c r="AW34" s="38"/>
      <c r="AX34" s="38"/>
      <c r="AY34" s="38"/>
      <c r="AZ34" s="38"/>
      <c r="BA34" s="38"/>
      <c r="BB34" s="38"/>
      <c r="BC34" s="39"/>
      <c r="BD34" s="31"/>
      <c r="BE34" s="31"/>
      <c r="BF34" s="31"/>
      <c r="BG34" s="31"/>
      <c r="BH34" s="31"/>
      <c r="BI34" s="32"/>
      <c r="BJ34" s="25">
        <v>32009.67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>
        <v>32009.67</v>
      </c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2">
        <f t="shared" si="0"/>
        <v>32009.67</v>
      </c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4"/>
      <c r="ET34" s="25">
        <f t="shared" si="1"/>
        <v>0</v>
      </c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6"/>
    </row>
    <row r="35" spans="1:166" ht="72.95" customHeight="1" x14ac:dyDescent="0.2">
      <c r="A35" s="88" t="s">
        <v>59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9"/>
      <c r="AN35" s="37"/>
      <c r="AO35" s="38"/>
      <c r="AP35" s="38"/>
      <c r="AQ35" s="38"/>
      <c r="AR35" s="38"/>
      <c r="AS35" s="38"/>
      <c r="AT35" s="38" t="s">
        <v>60</v>
      </c>
      <c r="AU35" s="38"/>
      <c r="AV35" s="38"/>
      <c r="AW35" s="38"/>
      <c r="AX35" s="38"/>
      <c r="AY35" s="38"/>
      <c r="AZ35" s="38"/>
      <c r="BA35" s="38"/>
      <c r="BB35" s="38"/>
      <c r="BC35" s="39"/>
      <c r="BD35" s="31"/>
      <c r="BE35" s="31"/>
      <c r="BF35" s="31"/>
      <c r="BG35" s="31"/>
      <c r="BH35" s="31"/>
      <c r="BI35" s="32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>
        <v>-88000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2">
        <f t="shared" si="0"/>
        <v>-88000</v>
      </c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4"/>
      <c r="ET35" s="25">
        <f t="shared" si="1"/>
        <v>88000</v>
      </c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6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61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62</v>
      </c>
    </row>
    <row r="46" spans="1:166" ht="12.75" customHeigh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</row>
    <row r="47" spans="1:166" ht="24" customHeight="1" x14ac:dyDescent="0.2">
      <c r="A47" s="77" t="s">
        <v>19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82"/>
      <c r="AK47" s="76" t="s">
        <v>20</v>
      </c>
      <c r="AL47" s="77"/>
      <c r="AM47" s="77"/>
      <c r="AN47" s="77"/>
      <c r="AO47" s="77"/>
      <c r="AP47" s="82"/>
      <c r="AQ47" s="76" t="s">
        <v>63</v>
      </c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82"/>
      <c r="BC47" s="76" t="s">
        <v>64</v>
      </c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82"/>
      <c r="BU47" s="76" t="s">
        <v>65</v>
      </c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82"/>
      <c r="CH47" s="73" t="s">
        <v>23</v>
      </c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5"/>
      <c r="EK47" s="73" t="s">
        <v>66</v>
      </c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91"/>
    </row>
    <row r="48" spans="1:166" ht="78.7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3"/>
      <c r="AK48" s="79"/>
      <c r="AL48" s="80"/>
      <c r="AM48" s="80"/>
      <c r="AN48" s="80"/>
      <c r="AO48" s="80"/>
      <c r="AP48" s="83"/>
      <c r="AQ48" s="79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3"/>
      <c r="BC48" s="79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3"/>
      <c r="BU48" s="79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3"/>
      <c r="CH48" s="74" t="s">
        <v>67</v>
      </c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5"/>
      <c r="CX48" s="73" t="s">
        <v>26</v>
      </c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5"/>
      <c r="DK48" s="73" t="s">
        <v>27</v>
      </c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5"/>
      <c r="DX48" s="73" t="s">
        <v>28</v>
      </c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5"/>
      <c r="EK48" s="79" t="s">
        <v>68</v>
      </c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3"/>
      <c r="EX48" s="73" t="s">
        <v>69</v>
      </c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91"/>
    </row>
    <row r="49" spans="1:166" ht="14.25" customHeight="1" x14ac:dyDescent="0.2">
      <c r="A49" s="70">
        <v>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1"/>
      <c r="AK49" s="67">
        <v>2</v>
      </c>
      <c r="AL49" s="68"/>
      <c r="AM49" s="68"/>
      <c r="AN49" s="68"/>
      <c r="AO49" s="68"/>
      <c r="AP49" s="69"/>
      <c r="AQ49" s="67">
        <v>3</v>
      </c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67">
        <v>4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9"/>
      <c r="BU49" s="67">
        <v>5</v>
      </c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9"/>
      <c r="CH49" s="67">
        <v>6</v>
      </c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9"/>
      <c r="CX49" s="67">
        <v>7</v>
      </c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9"/>
      <c r="DK49" s="67">
        <v>8</v>
      </c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9"/>
      <c r="DX49" s="67">
        <v>9</v>
      </c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9"/>
      <c r="EK49" s="67">
        <v>10</v>
      </c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55">
        <v>11</v>
      </c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7"/>
    </row>
    <row r="50" spans="1:166" ht="15" customHeight="1" x14ac:dyDescent="0.2">
      <c r="A50" s="90" t="s">
        <v>70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60" t="s">
        <v>71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5">
        <v>2107209.67</v>
      </c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>
        <v>2107209.67</v>
      </c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>
        <v>219658.57</v>
      </c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>
        <f t="shared" ref="DX50:DX82" si="2">CH50+CX50+DK50</f>
        <v>219658.57</v>
      </c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>
        <f t="shared" ref="EK50:EK81" si="3">BC50-DX50</f>
        <v>1887551.0999999999</v>
      </c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>
        <f t="shared" ref="EX50:EX81" si="4">BU50-DX50</f>
        <v>1887551.0999999999</v>
      </c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6"/>
    </row>
    <row r="51" spans="1:166" ht="15" customHeight="1" x14ac:dyDescent="0.2">
      <c r="A51" s="28" t="s">
        <v>31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37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25">
        <v>2107209.67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>
        <v>2107209.67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>
        <v>219658.57</v>
      </c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>
        <f t="shared" si="2"/>
        <v>219658.57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3"/>
        <v>1887551.0999999999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4"/>
        <v>1887551.0999999999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6"/>
    </row>
    <row r="52" spans="1:166" ht="12.75" x14ac:dyDescent="0.2">
      <c r="A52" s="88" t="s">
        <v>72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7"/>
      <c r="AL52" s="38"/>
      <c r="AM52" s="38"/>
      <c r="AN52" s="38"/>
      <c r="AO52" s="38"/>
      <c r="AP52" s="38"/>
      <c r="AQ52" s="38" t="s">
        <v>73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25">
        <v>344820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>
        <v>344820</v>
      </c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>
        <v>56545.5</v>
      </c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>
        <f t="shared" si="2"/>
        <v>56545.5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3"/>
        <v>288274.5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4"/>
        <v>288274.5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6"/>
    </row>
    <row r="53" spans="1:166" ht="24.2" customHeight="1" x14ac:dyDescent="0.2">
      <c r="A53" s="88" t="s">
        <v>74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37"/>
      <c r="AL53" s="38"/>
      <c r="AM53" s="38"/>
      <c r="AN53" s="38"/>
      <c r="AO53" s="38"/>
      <c r="AP53" s="38"/>
      <c r="AQ53" s="38" t="s">
        <v>75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25">
        <v>104135.67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104135.67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>
        <v>14849.34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2"/>
        <v>14849.34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3"/>
        <v>89286.33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4"/>
        <v>89286.33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6"/>
    </row>
    <row r="54" spans="1:166" ht="12.75" x14ac:dyDescent="0.2">
      <c r="A54" s="88" t="s">
        <v>72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37"/>
      <c r="AL54" s="38"/>
      <c r="AM54" s="38"/>
      <c r="AN54" s="38"/>
      <c r="AO54" s="38"/>
      <c r="AP54" s="38"/>
      <c r="AQ54" s="38" t="s">
        <v>76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271624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271624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27437.8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27437.8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244186.2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244186.2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24.2" customHeight="1" x14ac:dyDescent="0.2">
      <c r="A55" s="88" t="s">
        <v>74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77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82030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82030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6374.01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6374.01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75655.990000000005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75655.990000000005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12.75" x14ac:dyDescent="0.2">
      <c r="A56" s="88" t="s">
        <v>78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79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16800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16800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1162.77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1162.77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15637.23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15637.23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12.75" x14ac:dyDescent="0.2">
      <c r="A57" s="88" t="s">
        <v>80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81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2126.7199999999998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2126.7199999999998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0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2126.7199999999998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2126.7199999999998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24.2" customHeight="1" x14ac:dyDescent="0.2">
      <c r="A58" s="88" t="s">
        <v>82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83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20471.63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20471.63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20471.63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20471.63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84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85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31820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31820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31820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31820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12.75" x14ac:dyDescent="0.2">
      <c r="A60" s="88" t="s">
        <v>86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87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6000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6000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6000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6000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24.2" customHeight="1" x14ac:dyDescent="0.2">
      <c r="A61" s="88" t="s">
        <v>88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89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43000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43000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0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43000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43000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24.2" customHeight="1" x14ac:dyDescent="0.2">
      <c r="A62" s="88" t="s">
        <v>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91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9139.69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9139.69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0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9139.69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9139.69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2.75" x14ac:dyDescent="0.2">
      <c r="A63" s="88" t="s">
        <v>80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92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78318.11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78318.11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>
        <v>10524.62</v>
      </c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10524.62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67793.490000000005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67793.490000000005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93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1990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1990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500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500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1490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1490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95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96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10000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10000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10000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10000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2.75" x14ac:dyDescent="0.2">
      <c r="A66" s="88" t="s">
        <v>93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97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40200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40200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40200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40200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86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98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1431.85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1431.85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1431.85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1431.85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84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99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8102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8102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8102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8102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12.75" x14ac:dyDescent="0.2">
      <c r="A69" s="88" t="s">
        <v>72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100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68856.479999999996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68856.479999999996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11476.08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11476.08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57380.399999999994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57380.399999999994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24.2" customHeight="1" x14ac:dyDescent="0.2">
      <c r="A70" s="88" t="s">
        <v>74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101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20794.66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20794.66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>
        <v>3465.78</v>
      </c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3465.78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17328.88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17328.88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24.2" customHeight="1" x14ac:dyDescent="0.2">
      <c r="A71" s="88" t="s">
        <v>90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102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10248.86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10248.86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10248.86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10248.86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24.2" customHeight="1" x14ac:dyDescent="0.2">
      <c r="A72" s="88" t="s">
        <v>82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103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128900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128900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0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128900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128900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2.75" x14ac:dyDescent="0.2">
      <c r="A73" s="88" t="s">
        <v>84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104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53710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53710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53710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53710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24.2" customHeight="1" x14ac:dyDescent="0.2">
      <c r="A74" s="88" t="s">
        <v>90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105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60000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60000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0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60000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60000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12.75" x14ac:dyDescent="0.2">
      <c r="A75" s="88" t="s">
        <v>80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106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563374.73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563374.73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>
        <v>83627.67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83627.67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479747.06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479747.06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24.2" customHeight="1" x14ac:dyDescent="0.2">
      <c r="A76" s="88" t="s">
        <v>82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107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19700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19700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19700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19700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24.2" customHeight="1" x14ac:dyDescent="0.2">
      <c r="A77" s="88" t="s">
        <v>82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108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38000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38000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38000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38000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2.75" x14ac:dyDescent="0.2">
      <c r="A78" s="88" t="s">
        <v>84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109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38915.269999999997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38915.269999999997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38915.269999999997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38915.269999999997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12.75" x14ac:dyDescent="0.2">
      <c r="A79" s="88" t="s">
        <v>93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110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4300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4300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>
        <v>961</v>
      </c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961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3339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3339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12.75" x14ac:dyDescent="0.2">
      <c r="A80" s="88" t="s">
        <v>84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111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12000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12000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12000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12000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36.4" customHeight="1" x14ac:dyDescent="0.2">
      <c r="A81" s="88" t="s">
        <v>112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113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16400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16400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>
        <v>2734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2734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13666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13666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24" customHeight="1" x14ac:dyDescent="0.2">
      <c r="A82" s="85" t="s">
        <v>114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6"/>
      <c r="AK82" s="14" t="s">
        <v>115</v>
      </c>
      <c r="AL82" s="15"/>
      <c r="AM82" s="15"/>
      <c r="AN82" s="15"/>
      <c r="AO82" s="15"/>
      <c r="AP82" s="15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>
        <v>106719.36</v>
      </c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25">
        <f t="shared" si="2"/>
        <v>106719.36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10"/>
    </row>
    <row r="83" spans="1:166" ht="24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8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9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6" t="s">
        <v>116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6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2" t="s">
        <v>117</v>
      </c>
    </row>
    <row r="90" spans="1:166" ht="12.75" customHeight="1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</row>
    <row r="91" spans="1:166" ht="11.25" customHeight="1" x14ac:dyDescent="0.2">
      <c r="A91" s="77" t="s">
        <v>19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82"/>
      <c r="AP91" s="76" t="s">
        <v>20</v>
      </c>
      <c r="AQ91" s="77"/>
      <c r="AR91" s="77"/>
      <c r="AS91" s="77"/>
      <c r="AT91" s="77"/>
      <c r="AU91" s="82"/>
      <c r="AV91" s="76" t="s">
        <v>118</v>
      </c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82"/>
      <c r="BL91" s="76" t="s">
        <v>64</v>
      </c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82"/>
      <c r="CF91" s="73" t="s">
        <v>23</v>
      </c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5"/>
      <c r="ET91" s="76" t="s">
        <v>24</v>
      </c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8"/>
    </row>
    <row r="92" spans="1:166" ht="69.75" customHeight="1" x14ac:dyDescent="0.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3"/>
      <c r="AP92" s="79"/>
      <c r="AQ92" s="80"/>
      <c r="AR92" s="80"/>
      <c r="AS92" s="80"/>
      <c r="AT92" s="80"/>
      <c r="AU92" s="83"/>
      <c r="AV92" s="79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3"/>
      <c r="BL92" s="79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3"/>
      <c r="CF92" s="74" t="s">
        <v>119</v>
      </c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5"/>
      <c r="CW92" s="73" t="s">
        <v>26</v>
      </c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5"/>
      <c r="DN92" s="73" t="s">
        <v>27</v>
      </c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5"/>
      <c r="EE92" s="73" t="s">
        <v>28</v>
      </c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5"/>
      <c r="ET92" s="79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1"/>
    </row>
    <row r="93" spans="1:166" ht="12" customHeight="1" x14ac:dyDescent="0.2">
      <c r="A93" s="70">
        <v>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1"/>
      <c r="AP93" s="67">
        <v>2</v>
      </c>
      <c r="AQ93" s="68"/>
      <c r="AR93" s="68"/>
      <c r="AS93" s="68"/>
      <c r="AT93" s="68"/>
      <c r="AU93" s="69"/>
      <c r="AV93" s="67">
        <v>3</v>
      </c>
      <c r="AW93" s="68"/>
      <c r="AX93" s="68"/>
      <c r="AY93" s="68"/>
      <c r="AZ93" s="68"/>
      <c r="BA93" s="68"/>
      <c r="BB93" s="68"/>
      <c r="BC93" s="68"/>
      <c r="BD93" s="68"/>
      <c r="BE93" s="56"/>
      <c r="BF93" s="56"/>
      <c r="BG93" s="56"/>
      <c r="BH93" s="56"/>
      <c r="BI93" s="56"/>
      <c r="BJ93" s="56"/>
      <c r="BK93" s="72"/>
      <c r="BL93" s="67">
        <v>4</v>
      </c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9"/>
      <c r="CF93" s="67">
        <v>5</v>
      </c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9"/>
      <c r="CW93" s="67">
        <v>6</v>
      </c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9"/>
      <c r="DN93" s="67">
        <v>7</v>
      </c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9"/>
      <c r="EE93" s="67">
        <v>8</v>
      </c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9"/>
      <c r="ET93" s="55">
        <v>9</v>
      </c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7"/>
    </row>
    <row r="94" spans="1:166" ht="37.5" customHeight="1" x14ac:dyDescent="0.2">
      <c r="A94" s="58" t="s">
        <v>120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9"/>
      <c r="AP94" s="60" t="s">
        <v>121</v>
      </c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2"/>
      <c r="BF94" s="63"/>
      <c r="BG94" s="63"/>
      <c r="BH94" s="63"/>
      <c r="BI94" s="63"/>
      <c r="BJ94" s="63"/>
      <c r="BK94" s="64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>
        <v>-106719.36</v>
      </c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>
        <f t="shared" ref="EE94:EE108" si="5">CF94+CW94+DN94</f>
        <v>-106719.36</v>
      </c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>
        <f t="shared" ref="ET94:ET99" si="6">BL94-CF94-CW94-DN94</f>
        <v>106719.36</v>
      </c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6"/>
    </row>
    <row r="95" spans="1:166" ht="36.75" customHeight="1" x14ac:dyDescent="0.2">
      <c r="A95" s="52" t="s">
        <v>122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3"/>
      <c r="AP95" s="37" t="s">
        <v>123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9"/>
      <c r="BF95" s="31"/>
      <c r="BG95" s="31"/>
      <c r="BH95" s="31"/>
      <c r="BI95" s="31"/>
      <c r="BJ95" s="31"/>
      <c r="BK95" s="32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2">
        <f t="shared" si="5"/>
        <v>0</v>
      </c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4"/>
      <c r="ET95" s="22">
        <f t="shared" si="6"/>
        <v>0</v>
      </c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54"/>
    </row>
    <row r="96" spans="1:166" ht="17.25" customHeight="1" x14ac:dyDescent="0.2">
      <c r="A96" s="40" t="s">
        <v>124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1"/>
      <c r="AP96" s="42"/>
      <c r="AQ96" s="43"/>
      <c r="AR96" s="43"/>
      <c r="AS96" s="43"/>
      <c r="AT96" s="43"/>
      <c r="AU96" s="44"/>
      <c r="AV96" s="45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7"/>
      <c r="BL96" s="48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50"/>
      <c r="CF96" s="48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50"/>
      <c r="CW96" s="48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50"/>
      <c r="DN96" s="48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50"/>
      <c r="EE96" s="25">
        <f t="shared" si="5"/>
        <v>0</v>
      </c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>
        <f t="shared" si="6"/>
        <v>0</v>
      </c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24" customHeight="1" x14ac:dyDescent="0.2">
      <c r="A97" s="52" t="s">
        <v>125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3"/>
      <c r="AP97" s="37" t="s">
        <v>126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9"/>
      <c r="BF97" s="31"/>
      <c r="BG97" s="31"/>
      <c r="BH97" s="31"/>
      <c r="BI97" s="31"/>
      <c r="BJ97" s="31"/>
      <c r="BK97" s="32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>
        <f t="shared" si="5"/>
        <v>0</v>
      </c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>
        <f t="shared" si="6"/>
        <v>0</v>
      </c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6"/>
    </row>
    <row r="98" spans="1:166" ht="17.25" customHeight="1" x14ac:dyDescent="0.2">
      <c r="A98" s="40" t="s">
        <v>124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1"/>
      <c r="AP98" s="42"/>
      <c r="AQ98" s="43"/>
      <c r="AR98" s="43"/>
      <c r="AS98" s="43"/>
      <c r="AT98" s="43"/>
      <c r="AU98" s="44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7"/>
      <c r="BL98" s="48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50"/>
      <c r="CF98" s="48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50"/>
      <c r="CW98" s="48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50"/>
      <c r="DN98" s="48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50"/>
      <c r="EE98" s="25">
        <f t="shared" si="5"/>
        <v>0</v>
      </c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>
        <f t="shared" si="6"/>
        <v>0</v>
      </c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6"/>
    </row>
    <row r="99" spans="1:166" ht="31.5" customHeight="1" x14ac:dyDescent="0.2">
      <c r="A99" s="51" t="s">
        <v>127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37" t="s">
        <v>128</v>
      </c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9"/>
      <c r="BF99" s="31"/>
      <c r="BG99" s="31"/>
      <c r="BH99" s="31"/>
      <c r="BI99" s="31"/>
      <c r="BJ99" s="31"/>
      <c r="BK99" s="32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>
        <f t="shared" si="5"/>
        <v>0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>
        <f t="shared" si="6"/>
        <v>0</v>
      </c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6"/>
    </row>
    <row r="100" spans="1:166" ht="15" customHeight="1" x14ac:dyDescent="0.2">
      <c r="A100" s="28" t="s">
        <v>129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37" t="s">
        <v>130</v>
      </c>
      <c r="AQ100" s="38"/>
      <c r="AR100" s="38"/>
      <c r="AS100" s="38"/>
      <c r="AT100" s="38"/>
      <c r="AU100" s="38"/>
      <c r="AV100" s="15"/>
      <c r="AW100" s="15"/>
      <c r="AX100" s="15"/>
      <c r="AY100" s="15"/>
      <c r="AZ100" s="15"/>
      <c r="BA100" s="15"/>
      <c r="BB100" s="15"/>
      <c r="BC100" s="15"/>
      <c r="BD100" s="15"/>
      <c r="BE100" s="16"/>
      <c r="BF100" s="17"/>
      <c r="BG100" s="17"/>
      <c r="BH100" s="17"/>
      <c r="BI100" s="17"/>
      <c r="BJ100" s="17"/>
      <c r="BK100" s="18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>
        <f t="shared" si="5"/>
        <v>0</v>
      </c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6"/>
    </row>
    <row r="101" spans="1:166" ht="15" customHeight="1" x14ac:dyDescent="0.2">
      <c r="A101" s="28" t="s">
        <v>131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9"/>
      <c r="AP101" s="30" t="s">
        <v>132</v>
      </c>
      <c r="AQ101" s="31"/>
      <c r="AR101" s="31"/>
      <c r="AS101" s="31"/>
      <c r="AT101" s="31"/>
      <c r="AU101" s="32"/>
      <c r="AV101" s="33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5"/>
      <c r="BL101" s="22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4"/>
      <c r="CF101" s="22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4"/>
      <c r="CW101" s="22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4"/>
      <c r="DN101" s="22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4"/>
      <c r="EE101" s="25">
        <f t="shared" si="5"/>
        <v>0</v>
      </c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6"/>
    </row>
    <row r="102" spans="1:166" ht="31.5" customHeight="1" x14ac:dyDescent="0.2">
      <c r="A102" s="27" t="s">
        <v>133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36"/>
      <c r="AP102" s="37" t="s">
        <v>134</v>
      </c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9"/>
      <c r="BF102" s="31"/>
      <c r="BG102" s="31"/>
      <c r="BH102" s="31"/>
      <c r="BI102" s="31"/>
      <c r="BJ102" s="31"/>
      <c r="BK102" s="32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>
        <v>-106719.36</v>
      </c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>
        <f t="shared" si="5"/>
        <v>-106719.36</v>
      </c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6"/>
    </row>
    <row r="103" spans="1:166" ht="38.25" customHeight="1" x14ac:dyDescent="0.2">
      <c r="A103" s="27" t="s">
        <v>135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9"/>
      <c r="AP103" s="30" t="s">
        <v>136</v>
      </c>
      <c r="AQ103" s="31"/>
      <c r="AR103" s="31"/>
      <c r="AS103" s="31"/>
      <c r="AT103" s="31"/>
      <c r="AU103" s="32"/>
      <c r="AV103" s="33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5"/>
      <c r="BL103" s="22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4"/>
      <c r="CF103" s="22">
        <v>-106719.36</v>
      </c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4"/>
      <c r="CW103" s="22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4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>
        <f t="shared" si="5"/>
        <v>-106719.36</v>
      </c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6"/>
    </row>
    <row r="104" spans="1:166" ht="36" customHeight="1" x14ac:dyDescent="0.2">
      <c r="A104" s="27" t="s">
        <v>137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9"/>
      <c r="AP104" s="37" t="s">
        <v>138</v>
      </c>
      <c r="AQ104" s="38"/>
      <c r="AR104" s="38"/>
      <c r="AS104" s="38"/>
      <c r="AT104" s="38"/>
      <c r="AU104" s="38"/>
      <c r="AV104" s="15"/>
      <c r="AW104" s="15"/>
      <c r="AX104" s="15"/>
      <c r="AY104" s="15"/>
      <c r="AZ104" s="15"/>
      <c r="BA104" s="15"/>
      <c r="BB104" s="15"/>
      <c r="BC104" s="15"/>
      <c r="BD104" s="15"/>
      <c r="BE104" s="16"/>
      <c r="BF104" s="17"/>
      <c r="BG104" s="17"/>
      <c r="BH104" s="17"/>
      <c r="BI104" s="17"/>
      <c r="BJ104" s="17"/>
      <c r="BK104" s="18"/>
      <c r="BL104" s="25">
        <v>-2107209.67</v>
      </c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>
        <v>-326377.93</v>
      </c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>
        <f t="shared" si="5"/>
        <v>-326377.93</v>
      </c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6"/>
    </row>
    <row r="105" spans="1:166" ht="26.25" customHeight="1" x14ac:dyDescent="0.2">
      <c r="A105" s="27" t="s">
        <v>139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9"/>
      <c r="AP105" s="30" t="s">
        <v>140</v>
      </c>
      <c r="AQ105" s="31"/>
      <c r="AR105" s="31"/>
      <c r="AS105" s="31"/>
      <c r="AT105" s="31"/>
      <c r="AU105" s="32"/>
      <c r="AV105" s="33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5"/>
      <c r="BL105" s="22">
        <v>2107209.67</v>
      </c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4"/>
      <c r="CF105" s="22">
        <v>219658.57</v>
      </c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4"/>
      <c r="CW105" s="22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4"/>
      <c r="DN105" s="22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4"/>
      <c r="EE105" s="25">
        <f t="shared" si="5"/>
        <v>219658.57</v>
      </c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6"/>
    </row>
    <row r="106" spans="1:166" ht="27.75" customHeight="1" x14ac:dyDescent="0.2">
      <c r="A106" s="27" t="s">
        <v>141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36"/>
      <c r="AP106" s="37" t="s">
        <v>142</v>
      </c>
      <c r="AQ106" s="38"/>
      <c r="AR106" s="38"/>
      <c r="AS106" s="38"/>
      <c r="AT106" s="38"/>
      <c r="AU106" s="38"/>
      <c r="AV106" s="15"/>
      <c r="AW106" s="15"/>
      <c r="AX106" s="15"/>
      <c r="AY106" s="15"/>
      <c r="AZ106" s="15"/>
      <c r="BA106" s="15"/>
      <c r="BB106" s="15"/>
      <c r="BC106" s="15"/>
      <c r="BD106" s="15"/>
      <c r="BE106" s="16"/>
      <c r="BF106" s="17"/>
      <c r="BG106" s="17"/>
      <c r="BH106" s="17"/>
      <c r="BI106" s="17"/>
      <c r="BJ106" s="17"/>
      <c r="BK106" s="18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2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4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>
        <f t="shared" si="5"/>
        <v>0</v>
      </c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6"/>
    </row>
    <row r="107" spans="1:166" ht="24" customHeight="1" x14ac:dyDescent="0.2">
      <c r="A107" s="27" t="s">
        <v>143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30" t="s">
        <v>144</v>
      </c>
      <c r="AQ107" s="31"/>
      <c r="AR107" s="31"/>
      <c r="AS107" s="31"/>
      <c r="AT107" s="31"/>
      <c r="AU107" s="32"/>
      <c r="AV107" s="33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5"/>
      <c r="BL107" s="22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4"/>
      <c r="CF107" s="22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4"/>
      <c r="CW107" s="22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4"/>
      <c r="DN107" s="22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4"/>
      <c r="EE107" s="25">
        <f t="shared" si="5"/>
        <v>0</v>
      </c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6"/>
    </row>
    <row r="108" spans="1:166" ht="25.5" customHeight="1" x14ac:dyDescent="0.2">
      <c r="A108" s="11" t="s">
        <v>145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3"/>
      <c r="AP108" s="14" t="s">
        <v>146</v>
      </c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6"/>
      <c r="BF108" s="17"/>
      <c r="BG108" s="17"/>
      <c r="BH108" s="17"/>
      <c r="BI108" s="17"/>
      <c r="BJ108" s="17"/>
      <c r="BK108" s="18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19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1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>
        <f t="shared" si="5"/>
        <v>0</v>
      </c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10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7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1.25" customHeight="1" x14ac:dyDescent="0.2">
      <c r="A117" s="7"/>
      <c r="B117" s="1"/>
      <c r="C117" s="1"/>
      <c r="D117" s="1"/>
      <c r="E117" s="1"/>
      <c r="F117" s="1"/>
      <c r="G117" s="1"/>
      <c r="H117" s="1"/>
      <c r="I117" s="1"/>
    </row>
    <row r="118" spans="1:9" ht="9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</row>
  </sheetData>
  <mergeCells count="733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91:AO92"/>
    <mergeCell ref="AP91:AU92"/>
    <mergeCell ref="AV91:BK92"/>
    <mergeCell ref="BL91:CE92"/>
    <mergeCell ref="A90:FJ90"/>
    <mergeCell ref="DX82:EJ82"/>
    <mergeCell ref="DK82:DW82"/>
    <mergeCell ref="A82:AJ82"/>
    <mergeCell ref="AK82:AP82"/>
    <mergeCell ref="AQ82:BB82"/>
    <mergeCell ref="BC82:BT82"/>
    <mergeCell ref="CF91:ES91"/>
    <mergeCell ref="ET91:FJ92"/>
    <mergeCell ref="CF92:CV92"/>
    <mergeCell ref="CW92:DM92"/>
    <mergeCell ref="DN92:ED92"/>
    <mergeCell ref="EE92:ES92"/>
    <mergeCell ref="EK82:EW82"/>
    <mergeCell ref="EX82:FJ82"/>
    <mergeCell ref="BU82:CG82"/>
    <mergeCell ref="CH82:CW82"/>
    <mergeCell ref="CX82:DJ82"/>
    <mergeCell ref="ET93:FJ93"/>
    <mergeCell ref="A94:AO94"/>
    <mergeCell ref="AP94:AU94"/>
    <mergeCell ref="AV94:BK94"/>
    <mergeCell ref="BL94:CE94"/>
    <mergeCell ref="CF94:CV94"/>
    <mergeCell ref="CW94:DM94"/>
    <mergeCell ref="DN94:ED94"/>
    <mergeCell ref="EE94:ES94"/>
    <mergeCell ref="ET94:FJ94"/>
    <mergeCell ref="CF93:CV93"/>
    <mergeCell ref="CW93:DM93"/>
    <mergeCell ref="DN93:ED93"/>
    <mergeCell ref="EE93:ES93"/>
    <mergeCell ref="A93:AO93"/>
    <mergeCell ref="AP93:AU93"/>
    <mergeCell ref="AV93:BK93"/>
    <mergeCell ref="BL93:CE93"/>
    <mergeCell ref="EE95:ES95"/>
    <mergeCell ref="ET95:FJ95"/>
    <mergeCell ref="ET96:FJ96"/>
    <mergeCell ref="CF96:CV96"/>
    <mergeCell ref="CW96:DM96"/>
    <mergeCell ref="DN96:ED96"/>
    <mergeCell ref="EE96:ES96"/>
    <mergeCell ref="A95:AO95"/>
    <mergeCell ref="AP95:AU95"/>
    <mergeCell ref="AV95:BK95"/>
    <mergeCell ref="BL95:CE95"/>
    <mergeCell ref="CF95:CV95"/>
    <mergeCell ref="CW95:DM95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DN95:ED95"/>
    <mergeCell ref="CW97:DM97"/>
    <mergeCell ref="DN97:ED97"/>
    <mergeCell ref="EE97:ES97"/>
    <mergeCell ref="ET97:FJ97"/>
    <mergeCell ref="ET98:FJ98"/>
    <mergeCell ref="CF98:CV98"/>
    <mergeCell ref="CW98:DM98"/>
    <mergeCell ref="DN98:ED98"/>
    <mergeCell ref="EE98:ES98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CF97:CV97"/>
    <mergeCell ref="EE100:ES100"/>
    <mergeCell ref="ET100:FJ100"/>
    <mergeCell ref="ET101:FJ101"/>
    <mergeCell ref="A101:AO101"/>
    <mergeCell ref="AP101:AU101"/>
    <mergeCell ref="AV101:BK101"/>
    <mergeCell ref="BL101:CE101"/>
    <mergeCell ref="CF101:CV101"/>
    <mergeCell ref="CF99:CV99"/>
    <mergeCell ref="CW99:DM99"/>
    <mergeCell ref="DN99:ED99"/>
    <mergeCell ref="EE99:ES99"/>
    <mergeCell ref="ET99:FJ99"/>
    <mergeCell ref="A100:AO100"/>
    <mergeCell ref="AP100:AU100"/>
    <mergeCell ref="AV100:BK100"/>
    <mergeCell ref="BL100:CE100"/>
    <mergeCell ref="CF100:CV100"/>
    <mergeCell ref="A102:AO102"/>
    <mergeCell ref="AP102:AU102"/>
    <mergeCell ref="AV102:BK102"/>
    <mergeCell ref="BL102:CE102"/>
    <mergeCell ref="CF102:CV102"/>
    <mergeCell ref="CW102:DM102"/>
    <mergeCell ref="DN102:ED102"/>
    <mergeCell ref="CW100:DM100"/>
    <mergeCell ref="DN100:ED100"/>
    <mergeCell ref="EE102:ES102"/>
    <mergeCell ref="ET102:FJ102"/>
    <mergeCell ref="CF103:CV103"/>
    <mergeCell ref="CW103:DM103"/>
    <mergeCell ref="DN103:ED103"/>
    <mergeCell ref="EE103:ES103"/>
    <mergeCell ref="CW101:DM101"/>
    <mergeCell ref="DN101:ED101"/>
    <mergeCell ref="EE101:ES101"/>
    <mergeCell ref="CW104:DM104"/>
    <mergeCell ref="DN104:ED104"/>
    <mergeCell ref="EE104:ES104"/>
    <mergeCell ref="ET104:FJ104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ET106:FJ106"/>
    <mergeCell ref="A107:AO107"/>
    <mergeCell ref="AP107:AU107"/>
    <mergeCell ref="AV107:BK107"/>
    <mergeCell ref="BL107:CE107"/>
    <mergeCell ref="ET107:FJ107"/>
    <mergeCell ref="CF107:CV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CW107:DM107"/>
    <mergeCell ref="DN107:ED107"/>
    <mergeCell ref="EE107:ES107"/>
    <mergeCell ref="CW108:DM108"/>
    <mergeCell ref="DN108:ED108"/>
    <mergeCell ref="EE108:ES108"/>
    <mergeCell ref="CW106:DM106"/>
    <mergeCell ref="DN106:ED106"/>
    <mergeCell ref="EE106:ES106"/>
    <mergeCell ref="ET108:FJ108"/>
    <mergeCell ref="A108:AO108"/>
    <mergeCell ref="AP108:AU108"/>
    <mergeCell ref="AV108:BK108"/>
    <mergeCell ref="BL108:CE108"/>
    <mergeCell ref="CF108:CV10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rep:2.52.0.202</dc:description>
  <cp:lastModifiedBy>azna-admin-to</cp:lastModifiedBy>
  <dcterms:created xsi:type="dcterms:W3CDTF">2021-03-09T11:58:25Z</dcterms:created>
  <dcterms:modified xsi:type="dcterms:W3CDTF">2021-03-10T07:59:52Z</dcterms:modified>
</cp:coreProperties>
</file>