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na-admin-to\Desktop\0503127\127 2021 02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ГР'!$I$117</definedName>
  </definedNames>
  <calcPr calcId="152511"/>
</workbook>
</file>

<file path=xl/calcChain.xml><?xml version="1.0" encoding="utf-8"?>
<calcChain xmlns="http://schemas.openxmlformats.org/spreadsheetml/2006/main">
  <c r="EE19" i="1" l="1"/>
  <c r="ET19" i="1"/>
  <c r="EE20" i="1"/>
  <c r="ET20" i="1" s="1"/>
  <c r="EE21" i="1"/>
  <c r="ET21" i="1" s="1"/>
  <c r="EE22" i="1"/>
  <c r="ET22" i="1" s="1"/>
  <c r="EE23" i="1"/>
  <c r="ET23" i="1"/>
  <c r="EE24" i="1"/>
  <c r="ET24" i="1" s="1"/>
  <c r="EE25" i="1"/>
  <c r="ET25" i="1" s="1"/>
  <c r="EE26" i="1"/>
  <c r="ET26" i="1" s="1"/>
  <c r="EE27" i="1"/>
  <c r="ET27" i="1"/>
  <c r="EE28" i="1"/>
  <c r="ET28" i="1" s="1"/>
  <c r="EE29" i="1"/>
  <c r="ET29" i="1" s="1"/>
  <c r="EE30" i="1"/>
  <c r="ET30" i="1" s="1"/>
  <c r="EE31" i="1"/>
  <c r="ET31" i="1"/>
  <c r="EE32" i="1"/>
  <c r="ET32" i="1" s="1"/>
  <c r="EE33" i="1"/>
  <c r="ET33" i="1" s="1"/>
  <c r="EE34" i="1"/>
  <c r="ET34" i="1" s="1"/>
  <c r="EE35" i="1"/>
  <c r="ET35" i="1"/>
  <c r="DX50" i="1"/>
  <c r="EK50" i="1" s="1"/>
  <c r="DX51" i="1"/>
  <c r="EX51" i="1" s="1"/>
  <c r="DX52" i="1"/>
  <c r="EK52" i="1" s="1"/>
  <c r="EX52" i="1"/>
  <c r="DX53" i="1"/>
  <c r="EK53" i="1"/>
  <c r="EX53" i="1"/>
  <c r="DX54" i="1"/>
  <c r="EK54" i="1" s="1"/>
  <c r="DX55" i="1"/>
  <c r="EX55" i="1" s="1"/>
  <c r="EK55" i="1"/>
  <c r="DX56" i="1"/>
  <c r="EX56" i="1" s="1"/>
  <c r="EK56" i="1"/>
  <c r="DX57" i="1"/>
  <c r="EK57" i="1" s="1"/>
  <c r="EX57" i="1"/>
  <c r="DX58" i="1"/>
  <c r="EK58" i="1" s="1"/>
  <c r="DX59" i="1"/>
  <c r="EX59" i="1" s="1"/>
  <c r="DX60" i="1"/>
  <c r="EK60" i="1" s="1"/>
  <c r="DX61" i="1"/>
  <c r="EX61" i="1" s="1"/>
  <c r="EK61" i="1"/>
  <c r="DX62" i="1"/>
  <c r="EK62" i="1" s="1"/>
  <c r="DX63" i="1"/>
  <c r="EX63" i="1" s="1"/>
  <c r="EK63" i="1"/>
  <c r="DX64" i="1"/>
  <c r="EK64" i="1"/>
  <c r="EX64" i="1"/>
  <c r="DX65" i="1"/>
  <c r="EK65" i="1" s="1"/>
  <c r="DX66" i="1"/>
  <c r="EK66" i="1" s="1"/>
  <c r="DX67" i="1"/>
  <c r="EX67" i="1" s="1"/>
  <c r="DX68" i="1"/>
  <c r="EK68" i="1" s="1"/>
  <c r="EX68" i="1"/>
  <c r="DX69" i="1"/>
  <c r="EK69" i="1"/>
  <c r="EX69" i="1"/>
  <c r="DX70" i="1"/>
  <c r="EK70" i="1" s="1"/>
  <c r="DX71" i="1"/>
  <c r="EX71" i="1" s="1"/>
  <c r="EK71" i="1"/>
  <c r="DX72" i="1"/>
  <c r="EX72" i="1" s="1"/>
  <c r="EK72" i="1"/>
  <c r="DX73" i="1"/>
  <c r="EK73" i="1" s="1"/>
  <c r="EX73" i="1"/>
  <c r="DX74" i="1"/>
  <c r="EK74" i="1" s="1"/>
  <c r="DX75" i="1"/>
  <c r="EX75" i="1" s="1"/>
  <c r="DX76" i="1"/>
  <c r="EK76" i="1" s="1"/>
  <c r="DX77" i="1"/>
  <c r="EX77" i="1" s="1"/>
  <c r="EK77" i="1"/>
  <c r="DX78" i="1"/>
  <c r="EK78" i="1" s="1"/>
  <c r="DX79" i="1"/>
  <c r="EX79" i="1" s="1"/>
  <c r="EK79" i="1"/>
  <c r="DX80" i="1"/>
  <c r="EK80" i="1"/>
  <c r="EX80" i="1"/>
  <c r="DX81" i="1"/>
  <c r="EK81" i="1" s="1"/>
  <c r="DX82" i="1"/>
  <c r="EE94" i="1"/>
  <c r="ET94" i="1"/>
  <c r="EE95" i="1"/>
  <c r="ET95" i="1"/>
  <c r="EE96" i="1"/>
  <c r="ET96" i="1"/>
  <c r="EE97" i="1"/>
  <c r="ET97" i="1"/>
  <c r="EE98" i="1"/>
  <c r="ET98" i="1"/>
  <c r="EE99" i="1"/>
  <c r="ET99" i="1"/>
  <c r="EE100" i="1"/>
  <c r="EE101" i="1"/>
  <c r="EE102" i="1"/>
  <c r="EE103" i="1"/>
  <c r="EE104" i="1"/>
  <c r="EE105" i="1"/>
  <c r="EE106" i="1"/>
  <c r="EE107" i="1"/>
  <c r="EE108" i="1"/>
  <c r="EK75" i="1" l="1"/>
  <c r="EK59" i="1"/>
  <c r="EX81" i="1"/>
  <c r="EX76" i="1"/>
  <c r="EX65" i="1"/>
  <c r="EX60" i="1"/>
  <c r="EK67" i="1"/>
  <c r="EK51" i="1"/>
  <c r="EX78" i="1"/>
  <c r="EX74" i="1"/>
  <c r="EX70" i="1"/>
  <c r="EX66" i="1"/>
  <c r="EX62" i="1"/>
  <c r="EX58" i="1"/>
  <c r="EX54" i="1"/>
  <c r="EX50" i="1"/>
</calcChain>
</file>

<file path=xl/sharedStrings.xml><?xml version="1.0" encoding="utf-8"?>
<sst xmlns="http://schemas.openxmlformats.org/spreadsheetml/2006/main" count="183" uniqueCount="149">
  <si>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</si>
  <si>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</si>
  <si>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</si>
  <si>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</si>
  <si>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</si>
  <si>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</si>
  <si>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</si>
  <si>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</si>
  <si>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</si>
  <si>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</si>
  <si>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</si>
  <si>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</si>
  <si>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</si>
  <si>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</si>
  <si>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</si>
  <si>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</si>
  <si>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01.03.2021 г.</t>
  </si>
  <si>
    <t>09.03.2021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</si>
  <si>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</si>
  <si>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</si>
  <si>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</si>
  <si>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</si>
  <si>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</si>
  <si>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</si>
  <si>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</si>
  <si>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</si>
  <si>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</si>
  <si>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</si>
  <si>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</si>
  <si>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</si>
  <si>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</si>
  <si>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</si>
  <si>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</si>
  <si>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</si>
  <si>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</si>
  <si>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</si>
  <si>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</si>
  <si>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</si>
  <si>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</si>
  <si>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18210503010011000110111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</si>
  <si>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</si>
  <si>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18210503010013000110111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</si>
  <si>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</si>
  <si>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</si>
  <si>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</si>
  <si>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</si>
  <si>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</si>
  <si>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</si>
  <si>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</si>
  <si>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</si>
  <si>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</si>
  <si>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</si>
  <si>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</si>
  <si>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29210804020011000110112</t>
  </si>
  <si>
    <t>29220216001100000150151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</si>
  <si>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</si>
  <si>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29220235118100000150151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</si>
  <si>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</si>
  <si>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29220245160100000150151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</si>
  <si>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сельских поселений</t>
  </si>
  <si>
    <t>29221945160100000150151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</si>
  <si>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</si>
  <si>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</si>
  <si>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</si>
  <si>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</si>
  <si>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</si>
  <si>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</si>
  <si>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</si>
  <si>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</si>
  <si>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</si>
  <si>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</si>
  <si>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</si>
  <si>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</si>
  <si>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12201029900002030121211</t>
  </si>
  <si>
    <t>Начисления на выплаты по оплате труда</t>
  </si>
  <si>
    <t>12201029900002030129213</t>
  </si>
  <si>
    <t>12201049900002040121211</t>
  </si>
  <si>
    <t>12201049900002040129213</t>
  </si>
  <si>
    <t>Услуги связи</t>
  </si>
  <si>
    <t>12201049900002040244221</t>
  </si>
  <si>
    <t>Коммунальные услуги</t>
  </si>
  <si>
    <t>12201049900002040244223</t>
  </si>
  <si>
    <t>Работы, услуги по содержанию имущества</t>
  </si>
  <si>
    <t>12201049900002040244225</t>
  </si>
  <si>
    <t>Прочие работы, услуги</t>
  </si>
  <si>
    <t>12201049900002040244226</t>
  </si>
  <si>
    <t>Страхование</t>
  </si>
  <si>
    <t>12201049900002040244227</t>
  </si>
  <si>
    <t>Увеличение стоимости горюче-смазочных материалов</t>
  </si>
  <si>
    <t>12201049900002040244343</t>
  </si>
  <si>
    <t>Увеличение стоимости прочих оборотных запасов (материалов)</t>
  </si>
  <si>
    <t>12201049900002040244346</t>
  </si>
  <si>
    <t>12201049900002040247223</t>
  </si>
  <si>
    <t>Налоги, пошлины и сборы</t>
  </si>
  <si>
    <t>12201049900002040852291</t>
  </si>
  <si>
    <t>Расходы</t>
  </si>
  <si>
    <t>12201119900007411870200</t>
  </si>
  <si>
    <t>12201139900002950851291</t>
  </si>
  <si>
    <t>12201139900092410244227</t>
  </si>
  <si>
    <t>12201139900097080244226</t>
  </si>
  <si>
    <t>12202039900051180121211</t>
  </si>
  <si>
    <t>12202039900051180129213</t>
  </si>
  <si>
    <t>12202039900051180244346</t>
  </si>
  <si>
    <t>12204069900090430244225</t>
  </si>
  <si>
    <t>12205039900078010244226</t>
  </si>
  <si>
    <t>12205039900078010244346</t>
  </si>
  <si>
    <t>12205039900078010247223</t>
  </si>
  <si>
    <t>12205039900078040244225</t>
  </si>
  <si>
    <t>12205039900078050244225</t>
  </si>
  <si>
    <t>12205039900078050244226</t>
  </si>
  <si>
    <t>12208010840144091851291</t>
  </si>
  <si>
    <t>12211028610112870244226</t>
  </si>
  <si>
    <t>Перечисления другим бюджетам бюджетной системы Российской Федерации</t>
  </si>
  <si>
    <t>12214039900020860521251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</si>
  <si>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</si>
  <si>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</si>
  <si>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</si>
  <si>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</si>
  <si>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</si>
  <si>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</si>
  <si>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</si>
  <si>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</si>
  <si>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</si>
  <si>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</si>
  <si>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</si>
  <si>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</si>
  <si>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</si>
  <si>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</si>
  <si>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</si>
  <si>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</si>
  <si>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</si>
  <si>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</si>
  <si>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</si>
  <si>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</si>
  <si>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</si>
  <si>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</si>
  <si>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</si>
  <si>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</si>
  <si>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</si>
  <si>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</si>
  <si>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</si>
  <si>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</si>
  <si>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</si>
  <si>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</si>
  <si>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</si>
  <si>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</si>
  <si>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</si>
  <si>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Исполнительный комитет Урсаевского сельского поселения Азнакаевского муниципального района РТ</t>
  </si>
  <si>
    <t>бюджет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</si>
</sst>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18"/>
  <sheetViews>
    <sheetView tabSelected="1" workbookViewId="0">
      <selection activeCell="BE7" sqref="BE7:EB9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93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93" t="s">
        <v>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1"/>
      <c r="ES4" s="1"/>
      <c r="ET4" s="67" t="s">
        <v>4</v>
      </c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9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96" t="s">
        <v>6</v>
      </c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97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0" t="s">
        <v>16</v>
      </c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0" t="s">
        <v>17</v>
      </c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98"/>
    </row>
    <row r="7" spans="1:166" ht="15" customHeight="1" x14ac:dyDescent="0.2">
      <c r="A7" s="102" t="s">
        <v>8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"/>
      <c r="BD7" s="1"/>
      <c r="BE7" s="105" t="s">
        <v>147</v>
      </c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2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104"/>
    </row>
    <row r="8" spans="1:166" ht="15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"/>
      <c r="BD8" s="1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0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5"/>
    </row>
    <row r="9" spans="1:166" ht="15" customHeight="1" x14ac:dyDescent="0.2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"/>
      <c r="BD9" s="1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0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5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8" t="s">
        <v>148</v>
      </c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0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98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0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98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99">
        <v>383</v>
      </c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7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93" t="s">
        <v>18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77" t="s">
        <v>19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82"/>
      <c r="AN16" s="76" t="s">
        <v>20</v>
      </c>
      <c r="AO16" s="77"/>
      <c r="AP16" s="77"/>
      <c r="AQ16" s="77"/>
      <c r="AR16" s="77"/>
      <c r="AS16" s="82"/>
      <c r="AT16" s="76" t="s">
        <v>21</v>
      </c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82"/>
      <c r="BJ16" s="76" t="s">
        <v>22</v>
      </c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82"/>
      <c r="CF16" s="73" t="s">
        <v>23</v>
      </c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5"/>
      <c r="ET16" s="76" t="s">
        <v>24</v>
      </c>
      <c r="EU16" s="77"/>
      <c r="EV16" s="77"/>
      <c r="EW16" s="77"/>
      <c r="EX16" s="77"/>
      <c r="EY16" s="77"/>
      <c r="EZ16" s="77"/>
      <c r="FA16" s="77"/>
      <c r="FB16" s="77"/>
      <c r="FC16" s="77"/>
      <c r="FD16" s="77"/>
      <c r="FE16" s="77"/>
      <c r="FF16" s="77"/>
      <c r="FG16" s="77"/>
      <c r="FH16" s="77"/>
      <c r="FI16" s="77"/>
      <c r="FJ16" s="78"/>
    </row>
    <row r="17" spans="1:166" ht="57.75" customHeight="1" x14ac:dyDescent="0.2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3"/>
      <c r="AN17" s="79"/>
      <c r="AO17" s="80"/>
      <c r="AP17" s="80"/>
      <c r="AQ17" s="80"/>
      <c r="AR17" s="80"/>
      <c r="AS17" s="83"/>
      <c r="AT17" s="79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3"/>
      <c r="BJ17" s="79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3"/>
      <c r="CF17" s="74" t="s">
        <v>25</v>
      </c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5"/>
      <c r="CW17" s="73" t="s">
        <v>26</v>
      </c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5"/>
      <c r="DN17" s="73" t="s">
        <v>27</v>
      </c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5"/>
      <c r="EE17" s="73" t="s">
        <v>28</v>
      </c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5"/>
      <c r="ET17" s="79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1"/>
    </row>
    <row r="18" spans="1:166" ht="12" customHeight="1" x14ac:dyDescent="0.2">
      <c r="A18" s="70">
        <v>1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1"/>
      <c r="AN18" s="67">
        <v>2</v>
      </c>
      <c r="AO18" s="68"/>
      <c r="AP18" s="68"/>
      <c r="AQ18" s="68"/>
      <c r="AR18" s="68"/>
      <c r="AS18" s="69"/>
      <c r="AT18" s="67">
        <v>3</v>
      </c>
      <c r="AU18" s="68"/>
      <c r="AV18" s="68"/>
      <c r="AW18" s="68"/>
      <c r="AX18" s="68"/>
      <c r="AY18" s="68"/>
      <c r="AZ18" s="68"/>
      <c r="BA18" s="68"/>
      <c r="BB18" s="68"/>
      <c r="BC18" s="56"/>
      <c r="BD18" s="56"/>
      <c r="BE18" s="56"/>
      <c r="BF18" s="56"/>
      <c r="BG18" s="56"/>
      <c r="BH18" s="56"/>
      <c r="BI18" s="72"/>
      <c r="BJ18" s="67">
        <v>4</v>
      </c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9"/>
      <c r="CF18" s="67">
        <v>5</v>
      </c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9"/>
      <c r="CW18" s="67">
        <v>6</v>
      </c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9"/>
      <c r="DN18" s="67">
        <v>7</v>
      </c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9"/>
      <c r="EE18" s="67">
        <v>8</v>
      </c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9"/>
      <c r="ET18" s="55">
        <v>9</v>
      </c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7"/>
    </row>
    <row r="19" spans="1:166" ht="15" customHeight="1" x14ac:dyDescent="0.2">
      <c r="A19" s="90" t="s">
        <v>29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60" t="s">
        <v>30</v>
      </c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2"/>
      <c r="BD19" s="63"/>
      <c r="BE19" s="63"/>
      <c r="BF19" s="63"/>
      <c r="BG19" s="63"/>
      <c r="BH19" s="63"/>
      <c r="BI19" s="64"/>
      <c r="BJ19" s="65">
        <v>2107209.67</v>
      </c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>
        <v>326377.93</v>
      </c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>
        <f t="shared" ref="EE19:EE35" si="0">CF19+CW19+DN19</f>
        <v>326377.93</v>
      </c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>
        <f t="shared" ref="ET19:ET35" si="1">BJ19-EE19</f>
        <v>1780831.74</v>
      </c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6"/>
    </row>
    <row r="20" spans="1:166" ht="15" customHeight="1" x14ac:dyDescent="0.2">
      <c r="A20" s="28" t="s">
        <v>31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37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9"/>
      <c r="BD20" s="31"/>
      <c r="BE20" s="31"/>
      <c r="BF20" s="31"/>
      <c r="BG20" s="31"/>
      <c r="BH20" s="31"/>
      <c r="BI20" s="32"/>
      <c r="BJ20" s="25">
        <v>2107209.67</v>
      </c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>
        <v>326377.93</v>
      </c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2">
        <f t="shared" si="0"/>
        <v>326377.93</v>
      </c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4"/>
      <c r="ET20" s="25">
        <f t="shared" si="1"/>
        <v>1780831.74</v>
      </c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6"/>
    </row>
    <row r="21" spans="1:166" ht="121.5" customHeight="1" x14ac:dyDescent="0.2">
      <c r="A21" s="92" t="s">
        <v>32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9"/>
      <c r="AN21" s="37"/>
      <c r="AO21" s="38"/>
      <c r="AP21" s="38"/>
      <c r="AQ21" s="38"/>
      <c r="AR21" s="38"/>
      <c r="AS21" s="38"/>
      <c r="AT21" s="38" t="s">
        <v>33</v>
      </c>
      <c r="AU21" s="38"/>
      <c r="AV21" s="38"/>
      <c r="AW21" s="38"/>
      <c r="AX21" s="38"/>
      <c r="AY21" s="38"/>
      <c r="AZ21" s="38"/>
      <c r="BA21" s="38"/>
      <c r="BB21" s="38"/>
      <c r="BC21" s="39"/>
      <c r="BD21" s="31"/>
      <c r="BE21" s="31"/>
      <c r="BF21" s="31"/>
      <c r="BG21" s="31"/>
      <c r="BH21" s="31"/>
      <c r="BI21" s="32"/>
      <c r="BJ21" s="25">
        <v>82000</v>
      </c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>
        <v>7590.36</v>
      </c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2">
        <f t="shared" si="0"/>
        <v>7590.36</v>
      </c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4"/>
      <c r="ET21" s="25">
        <f t="shared" si="1"/>
        <v>74409.64</v>
      </c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6"/>
    </row>
    <row r="22" spans="1:166" ht="97.15" customHeight="1" x14ac:dyDescent="0.2">
      <c r="A22" s="92" t="s">
        <v>34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9"/>
      <c r="AN22" s="37"/>
      <c r="AO22" s="38"/>
      <c r="AP22" s="38"/>
      <c r="AQ22" s="38"/>
      <c r="AR22" s="38"/>
      <c r="AS22" s="38"/>
      <c r="AT22" s="38" t="s">
        <v>35</v>
      </c>
      <c r="AU22" s="38"/>
      <c r="AV22" s="38"/>
      <c r="AW22" s="38"/>
      <c r="AX22" s="38"/>
      <c r="AY22" s="38"/>
      <c r="AZ22" s="38"/>
      <c r="BA22" s="38"/>
      <c r="BB22" s="38"/>
      <c r="BC22" s="39"/>
      <c r="BD22" s="31"/>
      <c r="BE22" s="31"/>
      <c r="BF22" s="31"/>
      <c r="BG22" s="31"/>
      <c r="BH22" s="31"/>
      <c r="BI22" s="32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>
        <v>45.53</v>
      </c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2">
        <f t="shared" si="0"/>
        <v>45.53</v>
      </c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4"/>
      <c r="ET22" s="25">
        <f t="shared" si="1"/>
        <v>-45.53</v>
      </c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6"/>
    </row>
    <row r="23" spans="1:166" ht="121.5" customHeight="1" x14ac:dyDescent="0.2">
      <c r="A23" s="92" t="s">
        <v>36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9"/>
      <c r="AN23" s="37"/>
      <c r="AO23" s="38"/>
      <c r="AP23" s="38"/>
      <c r="AQ23" s="38"/>
      <c r="AR23" s="38"/>
      <c r="AS23" s="38"/>
      <c r="AT23" s="38" t="s">
        <v>37</v>
      </c>
      <c r="AU23" s="38"/>
      <c r="AV23" s="38"/>
      <c r="AW23" s="38"/>
      <c r="AX23" s="38"/>
      <c r="AY23" s="38"/>
      <c r="AZ23" s="38"/>
      <c r="BA23" s="38"/>
      <c r="BB23" s="38"/>
      <c r="BC23" s="39"/>
      <c r="BD23" s="31"/>
      <c r="BE23" s="31"/>
      <c r="BF23" s="31"/>
      <c r="BG23" s="31"/>
      <c r="BH23" s="31"/>
      <c r="BI23" s="32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>
        <v>-332.62</v>
      </c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2">
        <f t="shared" si="0"/>
        <v>-332.62</v>
      </c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4"/>
      <c r="ET23" s="25">
        <f t="shared" si="1"/>
        <v>332.62</v>
      </c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6"/>
    </row>
    <row r="24" spans="1:166" ht="48.6" customHeight="1" x14ac:dyDescent="0.2">
      <c r="A24" s="88" t="s">
        <v>38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9"/>
      <c r="AN24" s="37"/>
      <c r="AO24" s="38"/>
      <c r="AP24" s="38"/>
      <c r="AQ24" s="38"/>
      <c r="AR24" s="38"/>
      <c r="AS24" s="38"/>
      <c r="AT24" s="38" t="s">
        <v>39</v>
      </c>
      <c r="AU24" s="38"/>
      <c r="AV24" s="38"/>
      <c r="AW24" s="38"/>
      <c r="AX24" s="38"/>
      <c r="AY24" s="38"/>
      <c r="AZ24" s="38"/>
      <c r="BA24" s="38"/>
      <c r="BB24" s="38"/>
      <c r="BC24" s="39"/>
      <c r="BD24" s="31"/>
      <c r="BE24" s="31"/>
      <c r="BF24" s="31"/>
      <c r="BG24" s="31"/>
      <c r="BH24" s="31"/>
      <c r="BI24" s="32"/>
      <c r="BJ24" s="25">
        <v>290000</v>
      </c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>
        <v>30</v>
      </c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2">
        <f t="shared" si="0"/>
        <v>30</v>
      </c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4"/>
      <c r="ET24" s="25">
        <f t="shared" si="1"/>
        <v>289970</v>
      </c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6"/>
    </row>
    <row r="25" spans="1:166" ht="48.6" customHeight="1" x14ac:dyDescent="0.2">
      <c r="A25" s="88" t="s">
        <v>40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9"/>
      <c r="AN25" s="37"/>
      <c r="AO25" s="38"/>
      <c r="AP25" s="38"/>
      <c r="AQ25" s="38"/>
      <c r="AR25" s="38"/>
      <c r="AS25" s="38"/>
      <c r="AT25" s="38" t="s">
        <v>41</v>
      </c>
      <c r="AU25" s="38"/>
      <c r="AV25" s="38"/>
      <c r="AW25" s="38"/>
      <c r="AX25" s="38"/>
      <c r="AY25" s="38"/>
      <c r="AZ25" s="38"/>
      <c r="BA25" s="38"/>
      <c r="BB25" s="38"/>
      <c r="BC25" s="39"/>
      <c r="BD25" s="31"/>
      <c r="BE25" s="31"/>
      <c r="BF25" s="31"/>
      <c r="BG25" s="31"/>
      <c r="BH25" s="31"/>
      <c r="BI25" s="32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>
        <v>865.44</v>
      </c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2">
        <f t="shared" si="0"/>
        <v>865.44</v>
      </c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4"/>
      <c r="ET25" s="25">
        <f t="shared" si="1"/>
        <v>-865.44</v>
      </c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6"/>
    </row>
    <row r="26" spans="1:166" ht="97.15" customHeight="1" x14ac:dyDescent="0.2">
      <c r="A26" s="88" t="s">
        <v>42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9"/>
      <c r="AN26" s="37"/>
      <c r="AO26" s="38"/>
      <c r="AP26" s="38"/>
      <c r="AQ26" s="38"/>
      <c r="AR26" s="38"/>
      <c r="AS26" s="38"/>
      <c r="AT26" s="38" t="s">
        <v>43</v>
      </c>
      <c r="AU26" s="38"/>
      <c r="AV26" s="38"/>
      <c r="AW26" s="38"/>
      <c r="AX26" s="38"/>
      <c r="AY26" s="38"/>
      <c r="AZ26" s="38"/>
      <c r="BA26" s="38"/>
      <c r="BB26" s="38"/>
      <c r="BC26" s="39"/>
      <c r="BD26" s="31"/>
      <c r="BE26" s="31"/>
      <c r="BF26" s="31"/>
      <c r="BG26" s="31"/>
      <c r="BH26" s="31"/>
      <c r="BI26" s="32"/>
      <c r="BJ26" s="25">
        <v>101000</v>
      </c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>
        <v>3362</v>
      </c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2">
        <f t="shared" si="0"/>
        <v>3362</v>
      </c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4"/>
      <c r="ET26" s="25">
        <f t="shared" si="1"/>
        <v>97638</v>
      </c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6"/>
    </row>
    <row r="27" spans="1:166" ht="72.95" customHeight="1" x14ac:dyDescent="0.2">
      <c r="A27" s="88" t="s">
        <v>44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9"/>
      <c r="AN27" s="37"/>
      <c r="AO27" s="38"/>
      <c r="AP27" s="38"/>
      <c r="AQ27" s="38"/>
      <c r="AR27" s="38"/>
      <c r="AS27" s="38"/>
      <c r="AT27" s="38" t="s">
        <v>45</v>
      </c>
      <c r="AU27" s="38"/>
      <c r="AV27" s="38"/>
      <c r="AW27" s="38"/>
      <c r="AX27" s="38"/>
      <c r="AY27" s="38"/>
      <c r="AZ27" s="38"/>
      <c r="BA27" s="38"/>
      <c r="BB27" s="38"/>
      <c r="BC27" s="39"/>
      <c r="BD27" s="31"/>
      <c r="BE27" s="31"/>
      <c r="BF27" s="31"/>
      <c r="BG27" s="31"/>
      <c r="BH27" s="31"/>
      <c r="BI27" s="32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>
        <v>-719.74</v>
      </c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2">
        <f t="shared" si="0"/>
        <v>-719.74</v>
      </c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4"/>
      <c r="ET27" s="25">
        <f t="shared" si="1"/>
        <v>719.74</v>
      </c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6"/>
    </row>
    <row r="28" spans="1:166" ht="85.15" customHeight="1" x14ac:dyDescent="0.2">
      <c r="A28" s="88" t="s">
        <v>46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9"/>
      <c r="AN28" s="37"/>
      <c r="AO28" s="38"/>
      <c r="AP28" s="38"/>
      <c r="AQ28" s="38"/>
      <c r="AR28" s="38"/>
      <c r="AS28" s="38"/>
      <c r="AT28" s="38" t="s">
        <v>47</v>
      </c>
      <c r="AU28" s="38"/>
      <c r="AV28" s="38"/>
      <c r="AW28" s="38"/>
      <c r="AX28" s="38"/>
      <c r="AY28" s="38"/>
      <c r="AZ28" s="38"/>
      <c r="BA28" s="38"/>
      <c r="BB28" s="38"/>
      <c r="BC28" s="39"/>
      <c r="BD28" s="31"/>
      <c r="BE28" s="31"/>
      <c r="BF28" s="31"/>
      <c r="BG28" s="31"/>
      <c r="BH28" s="31"/>
      <c r="BI28" s="32"/>
      <c r="BJ28" s="25">
        <v>470000</v>
      </c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>
        <v>213576</v>
      </c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2">
        <f t="shared" si="0"/>
        <v>213576</v>
      </c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4"/>
      <c r="ET28" s="25">
        <f t="shared" si="1"/>
        <v>256424</v>
      </c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6"/>
    </row>
    <row r="29" spans="1:166" ht="85.15" customHeight="1" x14ac:dyDescent="0.2">
      <c r="A29" s="88" t="s">
        <v>48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9"/>
      <c r="AN29" s="37"/>
      <c r="AO29" s="38"/>
      <c r="AP29" s="38"/>
      <c r="AQ29" s="38"/>
      <c r="AR29" s="38"/>
      <c r="AS29" s="38"/>
      <c r="AT29" s="38" t="s">
        <v>49</v>
      </c>
      <c r="AU29" s="38"/>
      <c r="AV29" s="38"/>
      <c r="AW29" s="38"/>
      <c r="AX29" s="38"/>
      <c r="AY29" s="38"/>
      <c r="AZ29" s="38"/>
      <c r="BA29" s="38"/>
      <c r="BB29" s="38"/>
      <c r="BC29" s="39"/>
      <c r="BD29" s="31"/>
      <c r="BE29" s="31"/>
      <c r="BF29" s="31"/>
      <c r="BG29" s="31"/>
      <c r="BH29" s="31"/>
      <c r="BI29" s="32"/>
      <c r="BJ29" s="25">
        <v>428000</v>
      </c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>
        <v>11155.19</v>
      </c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2">
        <f t="shared" si="0"/>
        <v>11155.19</v>
      </c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4"/>
      <c r="ET29" s="25">
        <f t="shared" si="1"/>
        <v>416844.81</v>
      </c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6"/>
    </row>
    <row r="30" spans="1:166" ht="60.75" customHeight="1" x14ac:dyDescent="0.2">
      <c r="A30" s="88" t="s">
        <v>50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9"/>
      <c r="AN30" s="37"/>
      <c r="AO30" s="38"/>
      <c r="AP30" s="38"/>
      <c r="AQ30" s="38"/>
      <c r="AR30" s="38"/>
      <c r="AS30" s="38"/>
      <c r="AT30" s="38" t="s">
        <v>51</v>
      </c>
      <c r="AU30" s="38"/>
      <c r="AV30" s="38"/>
      <c r="AW30" s="38"/>
      <c r="AX30" s="38"/>
      <c r="AY30" s="38"/>
      <c r="AZ30" s="38"/>
      <c r="BA30" s="38"/>
      <c r="BB30" s="38"/>
      <c r="BC30" s="39"/>
      <c r="BD30" s="31"/>
      <c r="BE30" s="31"/>
      <c r="BF30" s="31"/>
      <c r="BG30" s="31"/>
      <c r="BH30" s="31"/>
      <c r="BI30" s="32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>
        <v>977.1</v>
      </c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2">
        <f t="shared" si="0"/>
        <v>977.1</v>
      </c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4"/>
      <c r="ET30" s="25">
        <f t="shared" si="1"/>
        <v>-977.1</v>
      </c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6"/>
    </row>
    <row r="31" spans="1:166" ht="85.15" customHeight="1" x14ac:dyDescent="0.2">
      <c r="A31" s="88" t="s">
        <v>52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9"/>
      <c r="AN31" s="37"/>
      <c r="AO31" s="38"/>
      <c r="AP31" s="38"/>
      <c r="AQ31" s="38"/>
      <c r="AR31" s="38"/>
      <c r="AS31" s="38"/>
      <c r="AT31" s="38" t="s">
        <v>53</v>
      </c>
      <c r="AU31" s="38"/>
      <c r="AV31" s="38"/>
      <c r="AW31" s="38"/>
      <c r="AX31" s="38"/>
      <c r="AY31" s="38"/>
      <c r="AZ31" s="38"/>
      <c r="BA31" s="38"/>
      <c r="BB31" s="38"/>
      <c r="BC31" s="39"/>
      <c r="BD31" s="31"/>
      <c r="BE31" s="31"/>
      <c r="BF31" s="31"/>
      <c r="BG31" s="31"/>
      <c r="BH31" s="31"/>
      <c r="BI31" s="32"/>
      <c r="BJ31" s="25">
        <v>4000</v>
      </c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>
        <v>1000</v>
      </c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2">
        <f t="shared" si="0"/>
        <v>1000</v>
      </c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4"/>
      <c r="ET31" s="25">
        <f t="shared" si="1"/>
        <v>3000</v>
      </c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6"/>
    </row>
    <row r="32" spans="1:166" ht="12.75" x14ac:dyDescent="0.2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9"/>
      <c r="AN32" s="37"/>
      <c r="AO32" s="38"/>
      <c r="AP32" s="38"/>
      <c r="AQ32" s="38"/>
      <c r="AR32" s="38"/>
      <c r="AS32" s="38"/>
      <c r="AT32" s="38" t="s">
        <v>54</v>
      </c>
      <c r="AU32" s="38"/>
      <c r="AV32" s="38"/>
      <c r="AW32" s="38"/>
      <c r="AX32" s="38"/>
      <c r="AY32" s="38"/>
      <c r="AZ32" s="38"/>
      <c r="BA32" s="38"/>
      <c r="BB32" s="38"/>
      <c r="BC32" s="39"/>
      <c r="BD32" s="31"/>
      <c r="BE32" s="31"/>
      <c r="BF32" s="31"/>
      <c r="BG32" s="31"/>
      <c r="BH32" s="31"/>
      <c r="BI32" s="32"/>
      <c r="BJ32" s="25">
        <v>600300</v>
      </c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>
        <v>119844</v>
      </c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2">
        <f t="shared" si="0"/>
        <v>119844</v>
      </c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4"/>
      <c r="ET32" s="25">
        <f t="shared" si="1"/>
        <v>480456</v>
      </c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6"/>
    </row>
    <row r="33" spans="1:166" ht="48.6" customHeight="1" x14ac:dyDescent="0.2">
      <c r="A33" s="88" t="s">
        <v>55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9"/>
      <c r="AN33" s="37"/>
      <c r="AO33" s="38"/>
      <c r="AP33" s="38"/>
      <c r="AQ33" s="38"/>
      <c r="AR33" s="38"/>
      <c r="AS33" s="38"/>
      <c r="AT33" s="38" t="s">
        <v>56</v>
      </c>
      <c r="AU33" s="38"/>
      <c r="AV33" s="38"/>
      <c r="AW33" s="38"/>
      <c r="AX33" s="38"/>
      <c r="AY33" s="38"/>
      <c r="AZ33" s="38"/>
      <c r="BA33" s="38"/>
      <c r="BB33" s="38"/>
      <c r="BC33" s="39"/>
      <c r="BD33" s="31"/>
      <c r="BE33" s="31"/>
      <c r="BF33" s="31"/>
      <c r="BG33" s="31"/>
      <c r="BH33" s="31"/>
      <c r="BI33" s="32"/>
      <c r="BJ33" s="25">
        <v>99900</v>
      </c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>
        <v>24975</v>
      </c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2">
        <f t="shared" si="0"/>
        <v>24975</v>
      </c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4"/>
      <c r="ET33" s="25">
        <f t="shared" si="1"/>
        <v>74925</v>
      </c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6"/>
    </row>
    <row r="34" spans="1:166" ht="72.95" customHeight="1" x14ac:dyDescent="0.2">
      <c r="A34" s="88" t="s">
        <v>57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9"/>
      <c r="AN34" s="37"/>
      <c r="AO34" s="38"/>
      <c r="AP34" s="38"/>
      <c r="AQ34" s="38"/>
      <c r="AR34" s="38"/>
      <c r="AS34" s="38"/>
      <c r="AT34" s="38" t="s">
        <v>58</v>
      </c>
      <c r="AU34" s="38"/>
      <c r="AV34" s="38"/>
      <c r="AW34" s="38"/>
      <c r="AX34" s="38"/>
      <c r="AY34" s="38"/>
      <c r="AZ34" s="38"/>
      <c r="BA34" s="38"/>
      <c r="BB34" s="38"/>
      <c r="BC34" s="39"/>
      <c r="BD34" s="31"/>
      <c r="BE34" s="31"/>
      <c r="BF34" s="31"/>
      <c r="BG34" s="31"/>
      <c r="BH34" s="31"/>
      <c r="BI34" s="32"/>
      <c r="BJ34" s="25">
        <v>32009.67</v>
      </c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>
        <v>32009.67</v>
      </c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2">
        <f t="shared" si="0"/>
        <v>32009.67</v>
      </c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4"/>
      <c r="ET34" s="25">
        <f t="shared" si="1"/>
        <v>0</v>
      </c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6"/>
    </row>
    <row r="35" spans="1:166" ht="72.95" customHeight="1" x14ac:dyDescent="0.2">
      <c r="A35" s="88" t="s">
        <v>59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9"/>
      <c r="AN35" s="37"/>
      <c r="AO35" s="38"/>
      <c r="AP35" s="38"/>
      <c r="AQ35" s="38"/>
      <c r="AR35" s="38"/>
      <c r="AS35" s="38"/>
      <c r="AT35" s="38" t="s">
        <v>60</v>
      </c>
      <c r="AU35" s="38"/>
      <c r="AV35" s="38"/>
      <c r="AW35" s="38"/>
      <c r="AX35" s="38"/>
      <c r="AY35" s="38"/>
      <c r="AZ35" s="38"/>
      <c r="BA35" s="38"/>
      <c r="BB35" s="38"/>
      <c r="BC35" s="39"/>
      <c r="BD35" s="31"/>
      <c r="BE35" s="31"/>
      <c r="BF35" s="31"/>
      <c r="BG35" s="31"/>
      <c r="BH35" s="31"/>
      <c r="BI35" s="32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>
        <v>-88000</v>
      </c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2">
        <f t="shared" si="0"/>
        <v>-88000</v>
      </c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4"/>
      <c r="ET35" s="25">
        <f t="shared" si="1"/>
        <v>88000</v>
      </c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6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6" t="s">
        <v>61</v>
      </c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2" t="s">
        <v>62</v>
      </c>
    </row>
    <row r="46" spans="1:166" ht="12.75" customHeight="1" x14ac:dyDescent="0.2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</row>
    <row r="47" spans="1:166" ht="24" customHeight="1" x14ac:dyDescent="0.2">
      <c r="A47" s="77" t="s">
        <v>19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82"/>
      <c r="AK47" s="76" t="s">
        <v>20</v>
      </c>
      <c r="AL47" s="77"/>
      <c r="AM47" s="77"/>
      <c r="AN47" s="77"/>
      <c r="AO47" s="77"/>
      <c r="AP47" s="82"/>
      <c r="AQ47" s="76" t="s">
        <v>63</v>
      </c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82"/>
      <c r="BC47" s="76" t="s">
        <v>64</v>
      </c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82"/>
      <c r="BU47" s="76" t="s">
        <v>65</v>
      </c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82"/>
      <c r="CH47" s="73" t="s">
        <v>23</v>
      </c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  <c r="DG47" s="74"/>
      <c r="DH47" s="74"/>
      <c r="DI47" s="74"/>
      <c r="DJ47" s="74"/>
      <c r="DK47" s="74"/>
      <c r="DL47" s="74"/>
      <c r="DM47" s="74"/>
      <c r="DN47" s="74"/>
      <c r="DO47" s="74"/>
      <c r="DP47" s="74"/>
      <c r="DQ47" s="74"/>
      <c r="DR47" s="74"/>
      <c r="DS47" s="74"/>
      <c r="DT47" s="74"/>
      <c r="DU47" s="74"/>
      <c r="DV47" s="74"/>
      <c r="DW47" s="74"/>
      <c r="DX47" s="74"/>
      <c r="DY47" s="74"/>
      <c r="DZ47" s="74"/>
      <c r="EA47" s="74"/>
      <c r="EB47" s="74"/>
      <c r="EC47" s="74"/>
      <c r="ED47" s="74"/>
      <c r="EE47" s="74"/>
      <c r="EF47" s="74"/>
      <c r="EG47" s="74"/>
      <c r="EH47" s="74"/>
      <c r="EI47" s="74"/>
      <c r="EJ47" s="75"/>
      <c r="EK47" s="73" t="s">
        <v>66</v>
      </c>
      <c r="EL47" s="74"/>
      <c r="EM47" s="74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91"/>
    </row>
    <row r="48" spans="1:166" ht="78.75" customHeight="1" x14ac:dyDescent="0.2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3"/>
      <c r="AK48" s="79"/>
      <c r="AL48" s="80"/>
      <c r="AM48" s="80"/>
      <c r="AN48" s="80"/>
      <c r="AO48" s="80"/>
      <c r="AP48" s="83"/>
      <c r="AQ48" s="79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3"/>
      <c r="BC48" s="79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3"/>
      <c r="BU48" s="79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3"/>
      <c r="CH48" s="74" t="s">
        <v>67</v>
      </c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5"/>
      <c r="CX48" s="73" t="s">
        <v>26</v>
      </c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4"/>
      <c r="DJ48" s="75"/>
      <c r="DK48" s="73" t="s">
        <v>27</v>
      </c>
      <c r="DL48" s="74"/>
      <c r="DM48" s="74"/>
      <c r="DN48" s="74"/>
      <c r="DO48" s="74"/>
      <c r="DP48" s="74"/>
      <c r="DQ48" s="74"/>
      <c r="DR48" s="74"/>
      <c r="DS48" s="74"/>
      <c r="DT48" s="74"/>
      <c r="DU48" s="74"/>
      <c r="DV48" s="74"/>
      <c r="DW48" s="75"/>
      <c r="DX48" s="73" t="s">
        <v>28</v>
      </c>
      <c r="DY48" s="74"/>
      <c r="DZ48" s="74"/>
      <c r="EA48" s="74"/>
      <c r="EB48" s="74"/>
      <c r="EC48" s="74"/>
      <c r="ED48" s="74"/>
      <c r="EE48" s="74"/>
      <c r="EF48" s="74"/>
      <c r="EG48" s="74"/>
      <c r="EH48" s="74"/>
      <c r="EI48" s="74"/>
      <c r="EJ48" s="75"/>
      <c r="EK48" s="79" t="s">
        <v>68</v>
      </c>
      <c r="EL48" s="80"/>
      <c r="EM48" s="80"/>
      <c r="EN48" s="80"/>
      <c r="EO48" s="80"/>
      <c r="EP48" s="80"/>
      <c r="EQ48" s="80"/>
      <c r="ER48" s="80"/>
      <c r="ES48" s="80"/>
      <c r="ET48" s="80"/>
      <c r="EU48" s="80"/>
      <c r="EV48" s="80"/>
      <c r="EW48" s="83"/>
      <c r="EX48" s="73" t="s">
        <v>69</v>
      </c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91"/>
    </row>
    <row r="49" spans="1:166" ht="14.25" customHeight="1" x14ac:dyDescent="0.2">
      <c r="A49" s="70">
        <v>1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1"/>
      <c r="AK49" s="67">
        <v>2</v>
      </c>
      <c r="AL49" s="68"/>
      <c r="AM49" s="68"/>
      <c r="AN49" s="68"/>
      <c r="AO49" s="68"/>
      <c r="AP49" s="69"/>
      <c r="AQ49" s="67">
        <v>3</v>
      </c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9"/>
      <c r="BC49" s="67">
        <v>4</v>
      </c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9"/>
      <c r="BU49" s="67">
        <v>5</v>
      </c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9"/>
      <c r="CH49" s="67">
        <v>6</v>
      </c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9"/>
      <c r="CX49" s="67">
        <v>7</v>
      </c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9"/>
      <c r="DK49" s="67">
        <v>8</v>
      </c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9"/>
      <c r="DX49" s="67">
        <v>9</v>
      </c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9"/>
      <c r="EK49" s="67">
        <v>10</v>
      </c>
      <c r="EL49" s="68"/>
      <c r="EM49" s="68"/>
      <c r="EN49" s="68"/>
      <c r="EO49" s="68"/>
      <c r="EP49" s="68"/>
      <c r="EQ49" s="68"/>
      <c r="ER49" s="68"/>
      <c r="ES49" s="68"/>
      <c r="ET49" s="68"/>
      <c r="EU49" s="68"/>
      <c r="EV49" s="68"/>
      <c r="EW49" s="68"/>
      <c r="EX49" s="55">
        <v>11</v>
      </c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7"/>
    </row>
    <row r="50" spans="1:166" ht="15" customHeight="1" x14ac:dyDescent="0.2">
      <c r="A50" s="90" t="s">
        <v>70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60" t="s">
        <v>71</v>
      </c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5">
        <v>2107209.67</v>
      </c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>
        <v>2107209.67</v>
      </c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>
        <v>219658.57</v>
      </c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  <c r="DW50" s="65"/>
      <c r="DX50" s="65">
        <f t="shared" ref="DX50:DX82" si="2">CH50+CX50+DK50</f>
        <v>219658.57</v>
      </c>
      <c r="DY50" s="65"/>
      <c r="DZ50" s="65"/>
      <c r="EA50" s="65"/>
      <c r="EB50" s="65"/>
      <c r="EC50" s="65"/>
      <c r="ED50" s="65"/>
      <c r="EE50" s="65"/>
      <c r="EF50" s="65"/>
      <c r="EG50" s="65"/>
      <c r="EH50" s="65"/>
      <c r="EI50" s="65"/>
      <c r="EJ50" s="65"/>
      <c r="EK50" s="65">
        <f t="shared" ref="EK50:EK81" si="3">BC50-DX50</f>
        <v>1887551.0999999999</v>
      </c>
      <c r="EL50" s="65"/>
      <c r="EM50" s="65"/>
      <c r="EN50" s="65"/>
      <c r="EO50" s="65"/>
      <c r="EP50" s="65"/>
      <c r="EQ50" s="65"/>
      <c r="ER50" s="65"/>
      <c r="ES50" s="65"/>
      <c r="ET50" s="65"/>
      <c r="EU50" s="65"/>
      <c r="EV50" s="65"/>
      <c r="EW50" s="65"/>
      <c r="EX50" s="65">
        <f t="shared" ref="EX50:EX81" si="4">BU50-DX50</f>
        <v>1887551.0999999999</v>
      </c>
      <c r="EY50" s="65"/>
      <c r="EZ50" s="65"/>
      <c r="FA50" s="65"/>
      <c r="FB50" s="65"/>
      <c r="FC50" s="65"/>
      <c r="FD50" s="65"/>
      <c r="FE50" s="65"/>
      <c r="FF50" s="65"/>
      <c r="FG50" s="65"/>
      <c r="FH50" s="65"/>
      <c r="FI50" s="65"/>
      <c r="FJ50" s="66"/>
    </row>
    <row r="51" spans="1:166" ht="15" customHeight="1" x14ac:dyDescent="0.2">
      <c r="A51" s="28" t="s">
        <v>31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37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25">
        <v>2107209.67</v>
      </c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>
        <v>2107209.67</v>
      </c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>
        <v>219658.57</v>
      </c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>
        <f t="shared" si="2"/>
        <v>219658.57</v>
      </c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>
        <f t="shared" si="3"/>
        <v>1887551.0999999999</v>
      </c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>
        <f t="shared" si="4"/>
        <v>1887551.0999999999</v>
      </c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6"/>
    </row>
    <row r="52" spans="1:166" ht="12.75" x14ac:dyDescent="0.2">
      <c r="A52" s="88" t="s">
        <v>72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9"/>
      <c r="AK52" s="37"/>
      <c r="AL52" s="38"/>
      <c r="AM52" s="38"/>
      <c r="AN52" s="38"/>
      <c r="AO52" s="38"/>
      <c r="AP52" s="38"/>
      <c r="AQ52" s="38" t="s">
        <v>73</v>
      </c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25">
        <v>344820</v>
      </c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>
        <v>344820</v>
      </c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>
        <v>56545.5</v>
      </c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>
        <f t="shared" si="2"/>
        <v>56545.5</v>
      </c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>
        <f t="shared" si="3"/>
        <v>288274.5</v>
      </c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>
        <f t="shared" si="4"/>
        <v>288274.5</v>
      </c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6"/>
    </row>
    <row r="53" spans="1:166" ht="24.2" customHeight="1" x14ac:dyDescent="0.2">
      <c r="A53" s="88" t="s">
        <v>74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9"/>
      <c r="AK53" s="37"/>
      <c r="AL53" s="38"/>
      <c r="AM53" s="38"/>
      <c r="AN53" s="38"/>
      <c r="AO53" s="38"/>
      <c r="AP53" s="38"/>
      <c r="AQ53" s="38" t="s">
        <v>75</v>
      </c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25">
        <v>104135.67</v>
      </c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>
        <v>104135.67</v>
      </c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>
        <v>14849.34</v>
      </c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>
        <f t="shared" si="2"/>
        <v>14849.34</v>
      </c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>
        <f t="shared" si="3"/>
        <v>89286.33</v>
      </c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>
        <f t="shared" si="4"/>
        <v>89286.33</v>
      </c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6"/>
    </row>
    <row r="54" spans="1:166" ht="12.75" x14ac:dyDescent="0.2">
      <c r="A54" s="88" t="s">
        <v>72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9"/>
      <c r="AK54" s="37"/>
      <c r="AL54" s="38"/>
      <c r="AM54" s="38"/>
      <c r="AN54" s="38"/>
      <c r="AO54" s="38"/>
      <c r="AP54" s="38"/>
      <c r="AQ54" s="38" t="s">
        <v>76</v>
      </c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25">
        <v>271624</v>
      </c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>
        <v>271624</v>
      </c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>
        <v>27437.8</v>
      </c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>
        <f t="shared" si="2"/>
        <v>27437.8</v>
      </c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>
        <f t="shared" si="3"/>
        <v>244186.2</v>
      </c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>
        <f t="shared" si="4"/>
        <v>244186.2</v>
      </c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6"/>
    </row>
    <row r="55" spans="1:166" ht="24.2" customHeight="1" x14ac:dyDescent="0.2">
      <c r="A55" s="88" t="s">
        <v>74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9"/>
      <c r="AK55" s="37"/>
      <c r="AL55" s="38"/>
      <c r="AM55" s="38"/>
      <c r="AN55" s="38"/>
      <c r="AO55" s="38"/>
      <c r="AP55" s="38"/>
      <c r="AQ55" s="38" t="s">
        <v>77</v>
      </c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25">
        <v>82030</v>
      </c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>
        <v>82030</v>
      </c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>
        <v>6374.01</v>
      </c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>
        <f t="shared" si="2"/>
        <v>6374.01</v>
      </c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>
        <f t="shared" si="3"/>
        <v>75655.990000000005</v>
      </c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>
        <f t="shared" si="4"/>
        <v>75655.990000000005</v>
      </c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6"/>
    </row>
    <row r="56" spans="1:166" ht="12.75" x14ac:dyDescent="0.2">
      <c r="A56" s="88" t="s">
        <v>78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9"/>
      <c r="AK56" s="37"/>
      <c r="AL56" s="38"/>
      <c r="AM56" s="38"/>
      <c r="AN56" s="38"/>
      <c r="AO56" s="38"/>
      <c r="AP56" s="38"/>
      <c r="AQ56" s="38" t="s">
        <v>79</v>
      </c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25">
        <v>16800</v>
      </c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>
        <v>16800</v>
      </c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>
        <v>1162.77</v>
      </c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>
        <f t="shared" si="2"/>
        <v>1162.77</v>
      </c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>
        <f t="shared" si="3"/>
        <v>15637.23</v>
      </c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>
        <f t="shared" si="4"/>
        <v>15637.23</v>
      </c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6"/>
    </row>
    <row r="57" spans="1:166" ht="12.75" x14ac:dyDescent="0.2">
      <c r="A57" s="88" t="s">
        <v>80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9"/>
      <c r="AK57" s="37"/>
      <c r="AL57" s="38"/>
      <c r="AM57" s="38"/>
      <c r="AN57" s="38"/>
      <c r="AO57" s="38"/>
      <c r="AP57" s="38"/>
      <c r="AQ57" s="38" t="s">
        <v>81</v>
      </c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25">
        <v>2126.7199999999998</v>
      </c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>
        <v>2126.7199999999998</v>
      </c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>
        <f t="shared" si="2"/>
        <v>0</v>
      </c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>
        <f t="shared" si="3"/>
        <v>2126.7199999999998</v>
      </c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>
        <f t="shared" si="4"/>
        <v>2126.7199999999998</v>
      </c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6"/>
    </row>
    <row r="58" spans="1:166" ht="24.2" customHeight="1" x14ac:dyDescent="0.2">
      <c r="A58" s="88" t="s">
        <v>82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9"/>
      <c r="AK58" s="37"/>
      <c r="AL58" s="38"/>
      <c r="AM58" s="38"/>
      <c r="AN58" s="38"/>
      <c r="AO58" s="38"/>
      <c r="AP58" s="38"/>
      <c r="AQ58" s="38" t="s">
        <v>83</v>
      </c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25">
        <v>20471.63</v>
      </c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>
        <v>20471.63</v>
      </c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>
        <f t="shared" si="2"/>
        <v>0</v>
      </c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>
        <f t="shared" si="3"/>
        <v>20471.63</v>
      </c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>
        <f t="shared" si="4"/>
        <v>20471.63</v>
      </c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6"/>
    </row>
    <row r="59" spans="1:166" ht="12.75" x14ac:dyDescent="0.2">
      <c r="A59" s="88" t="s">
        <v>84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9"/>
      <c r="AK59" s="37"/>
      <c r="AL59" s="38"/>
      <c r="AM59" s="38"/>
      <c r="AN59" s="38"/>
      <c r="AO59" s="38"/>
      <c r="AP59" s="38"/>
      <c r="AQ59" s="38" t="s">
        <v>85</v>
      </c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25">
        <v>31820</v>
      </c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>
        <v>31820</v>
      </c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>
        <f t="shared" si="2"/>
        <v>0</v>
      </c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>
        <f t="shared" si="3"/>
        <v>31820</v>
      </c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>
        <f t="shared" si="4"/>
        <v>31820</v>
      </c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6"/>
    </row>
    <row r="60" spans="1:166" ht="12.75" x14ac:dyDescent="0.2">
      <c r="A60" s="88" t="s">
        <v>86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9"/>
      <c r="AK60" s="37"/>
      <c r="AL60" s="38"/>
      <c r="AM60" s="38"/>
      <c r="AN60" s="38"/>
      <c r="AO60" s="38"/>
      <c r="AP60" s="38"/>
      <c r="AQ60" s="38" t="s">
        <v>87</v>
      </c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25">
        <v>6000</v>
      </c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>
        <v>6000</v>
      </c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>
        <f t="shared" si="2"/>
        <v>0</v>
      </c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>
        <f t="shared" si="3"/>
        <v>6000</v>
      </c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>
        <f t="shared" si="4"/>
        <v>6000</v>
      </c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6"/>
    </row>
    <row r="61" spans="1:166" ht="24.2" customHeight="1" x14ac:dyDescent="0.2">
      <c r="A61" s="88" t="s">
        <v>88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9"/>
      <c r="AK61" s="37"/>
      <c r="AL61" s="38"/>
      <c r="AM61" s="38"/>
      <c r="AN61" s="38"/>
      <c r="AO61" s="38"/>
      <c r="AP61" s="38"/>
      <c r="AQ61" s="38" t="s">
        <v>89</v>
      </c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25">
        <v>43000</v>
      </c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>
        <v>43000</v>
      </c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>
        <f t="shared" si="2"/>
        <v>0</v>
      </c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>
        <f t="shared" si="3"/>
        <v>43000</v>
      </c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>
        <f t="shared" si="4"/>
        <v>43000</v>
      </c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6"/>
    </row>
    <row r="62" spans="1:166" ht="24.2" customHeight="1" x14ac:dyDescent="0.2">
      <c r="A62" s="88" t="s">
        <v>90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9"/>
      <c r="AK62" s="37"/>
      <c r="AL62" s="38"/>
      <c r="AM62" s="38"/>
      <c r="AN62" s="38"/>
      <c r="AO62" s="38"/>
      <c r="AP62" s="38"/>
      <c r="AQ62" s="38" t="s">
        <v>91</v>
      </c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25">
        <v>9139.69</v>
      </c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>
        <v>9139.69</v>
      </c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>
        <f t="shared" si="2"/>
        <v>0</v>
      </c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>
        <f t="shared" si="3"/>
        <v>9139.69</v>
      </c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>
        <f t="shared" si="4"/>
        <v>9139.69</v>
      </c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6"/>
    </row>
    <row r="63" spans="1:166" ht="12.75" x14ac:dyDescent="0.2">
      <c r="A63" s="88" t="s">
        <v>80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9"/>
      <c r="AK63" s="37"/>
      <c r="AL63" s="38"/>
      <c r="AM63" s="38"/>
      <c r="AN63" s="38"/>
      <c r="AO63" s="38"/>
      <c r="AP63" s="38"/>
      <c r="AQ63" s="38" t="s">
        <v>92</v>
      </c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25">
        <v>78318.11</v>
      </c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>
        <v>78318.11</v>
      </c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>
        <v>10524.62</v>
      </c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>
        <f t="shared" si="2"/>
        <v>10524.62</v>
      </c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>
        <f t="shared" si="3"/>
        <v>67793.490000000005</v>
      </c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>
        <f t="shared" si="4"/>
        <v>67793.490000000005</v>
      </c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6"/>
    </row>
    <row r="64" spans="1:166" ht="12.75" x14ac:dyDescent="0.2">
      <c r="A64" s="88" t="s">
        <v>93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9"/>
      <c r="AK64" s="37"/>
      <c r="AL64" s="38"/>
      <c r="AM64" s="38"/>
      <c r="AN64" s="38"/>
      <c r="AO64" s="38"/>
      <c r="AP64" s="38"/>
      <c r="AQ64" s="38" t="s">
        <v>94</v>
      </c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25">
        <v>1990</v>
      </c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>
        <v>1990</v>
      </c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>
        <v>500</v>
      </c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>
        <f t="shared" si="2"/>
        <v>500</v>
      </c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>
        <f t="shared" si="3"/>
        <v>1490</v>
      </c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>
        <f t="shared" si="4"/>
        <v>1490</v>
      </c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6"/>
    </row>
    <row r="65" spans="1:166" ht="12.75" x14ac:dyDescent="0.2">
      <c r="A65" s="88" t="s">
        <v>95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9"/>
      <c r="AK65" s="37"/>
      <c r="AL65" s="38"/>
      <c r="AM65" s="38"/>
      <c r="AN65" s="38"/>
      <c r="AO65" s="38"/>
      <c r="AP65" s="38"/>
      <c r="AQ65" s="38" t="s">
        <v>96</v>
      </c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25">
        <v>10000</v>
      </c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>
        <v>10000</v>
      </c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>
        <f t="shared" si="2"/>
        <v>0</v>
      </c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>
        <f t="shared" si="3"/>
        <v>10000</v>
      </c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>
        <f t="shared" si="4"/>
        <v>10000</v>
      </c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6"/>
    </row>
    <row r="66" spans="1:166" ht="12.75" x14ac:dyDescent="0.2">
      <c r="A66" s="88" t="s">
        <v>93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9"/>
      <c r="AK66" s="37"/>
      <c r="AL66" s="38"/>
      <c r="AM66" s="38"/>
      <c r="AN66" s="38"/>
      <c r="AO66" s="38"/>
      <c r="AP66" s="38"/>
      <c r="AQ66" s="38" t="s">
        <v>97</v>
      </c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25">
        <v>40200</v>
      </c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>
        <v>40200</v>
      </c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>
        <f t="shared" si="2"/>
        <v>0</v>
      </c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>
        <f t="shared" si="3"/>
        <v>40200</v>
      </c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>
        <f t="shared" si="4"/>
        <v>40200</v>
      </c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6"/>
    </row>
    <row r="67" spans="1:166" ht="12.75" x14ac:dyDescent="0.2">
      <c r="A67" s="88" t="s">
        <v>86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9"/>
      <c r="AK67" s="37"/>
      <c r="AL67" s="38"/>
      <c r="AM67" s="38"/>
      <c r="AN67" s="38"/>
      <c r="AO67" s="38"/>
      <c r="AP67" s="38"/>
      <c r="AQ67" s="38" t="s">
        <v>98</v>
      </c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25">
        <v>1431.85</v>
      </c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>
        <v>1431.85</v>
      </c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>
        <f t="shared" si="2"/>
        <v>0</v>
      </c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>
        <f t="shared" si="3"/>
        <v>1431.85</v>
      </c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>
        <f t="shared" si="4"/>
        <v>1431.85</v>
      </c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6"/>
    </row>
    <row r="68" spans="1:166" ht="12.75" x14ac:dyDescent="0.2">
      <c r="A68" s="88" t="s">
        <v>84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9"/>
      <c r="AK68" s="37"/>
      <c r="AL68" s="38"/>
      <c r="AM68" s="38"/>
      <c r="AN68" s="38"/>
      <c r="AO68" s="38"/>
      <c r="AP68" s="38"/>
      <c r="AQ68" s="38" t="s">
        <v>99</v>
      </c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25">
        <v>8102</v>
      </c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>
        <v>8102</v>
      </c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>
        <f t="shared" si="2"/>
        <v>0</v>
      </c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>
        <f t="shared" si="3"/>
        <v>8102</v>
      </c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>
        <f t="shared" si="4"/>
        <v>8102</v>
      </c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6"/>
    </row>
    <row r="69" spans="1:166" ht="12.75" x14ac:dyDescent="0.2">
      <c r="A69" s="88" t="s">
        <v>72</v>
      </c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9"/>
      <c r="AK69" s="37"/>
      <c r="AL69" s="38"/>
      <c r="AM69" s="38"/>
      <c r="AN69" s="38"/>
      <c r="AO69" s="38"/>
      <c r="AP69" s="38"/>
      <c r="AQ69" s="38" t="s">
        <v>100</v>
      </c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25">
        <v>68856.479999999996</v>
      </c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>
        <v>68856.479999999996</v>
      </c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>
        <v>11476.08</v>
      </c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>
        <f t="shared" si="2"/>
        <v>11476.08</v>
      </c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>
        <f t="shared" si="3"/>
        <v>57380.399999999994</v>
      </c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>
        <f t="shared" si="4"/>
        <v>57380.399999999994</v>
      </c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6"/>
    </row>
    <row r="70" spans="1:166" ht="24.2" customHeight="1" x14ac:dyDescent="0.2">
      <c r="A70" s="88" t="s">
        <v>74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9"/>
      <c r="AK70" s="37"/>
      <c r="AL70" s="38"/>
      <c r="AM70" s="38"/>
      <c r="AN70" s="38"/>
      <c r="AO70" s="38"/>
      <c r="AP70" s="38"/>
      <c r="AQ70" s="38" t="s">
        <v>101</v>
      </c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25">
        <v>20794.66</v>
      </c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>
        <v>20794.66</v>
      </c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>
        <v>3465.78</v>
      </c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>
        <f t="shared" si="2"/>
        <v>3465.78</v>
      </c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>
        <f t="shared" si="3"/>
        <v>17328.88</v>
      </c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>
        <f t="shared" si="4"/>
        <v>17328.88</v>
      </c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6"/>
    </row>
    <row r="71" spans="1:166" ht="24.2" customHeight="1" x14ac:dyDescent="0.2">
      <c r="A71" s="88" t="s">
        <v>90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9"/>
      <c r="AK71" s="37"/>
      <c r="AL71" s="38"/>
      <c r="AM71" s="38"/>
      <c r="AN71" s="38"/>
      <c r="AO71" s="38"/>
      <c r="AP71" s="38"/>
      <c r="AQ71" s="38" t="s">
        <v>102</v>
      </c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25">
        <v>10248.86</v>
      </c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>
        <v>10248.86</v>
      </c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>
        <f t="shared" si="2"/>
        <v>0</v>
      </c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>
        <f t="shared" si="3"/>
        <v>10248.86</v>
      </c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>
        <f t="shared" si="4"/>
        <v>10248.86</v>
      </c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6"/>
    </row>
    <row r="72" spans="1:166" ht="24.2" customHeight="1" x14ac:dyDescent="0.2">
      <c r="A72" s="88" t="s">
        <v>82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9"/>
      <c r="AK72" s="37"/>
      <c r="AL72" s="38"/>
      <c r="AM72" s="38"/>
      <c r="AN72" s="38"/>
      <c r="AO72" s="38"/>
      <c r="AP72" s="38"/>
      <c r="AQ72" s="38" t="s">
        <v>103</v>
      </c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25">
        <v>128900</v>
      </c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>
        <v>128900</v>
      </c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>
        <f t="shared" si="2"/>
        <v>0</v>
      </c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>
        <f t="shared" si="3"/>
        <v>128900</v>
      </c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>
        <f t="shared" si="4"/>
        <v>128900</v>
      </c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6"/>
    </row>
    <row r="73" spans="1:166" ht="12.75" x14ac:dyDescent="0.2">
      <c r="A73" s="88" t="s">
        <v>84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9"/>
      <c r="AK73" s="37"/>
      <c r="AL73" s="38"/>
      <c r="AM73" s="38"/>
      <c r="AN73" s="38"/>
      <c r="AO73" s="38"/>
      <c r="AP73" s="38"/>
      <c r="AQ73" s="38" t="s">
        <v>104</v>
      </c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25">
        <v>53710</v>
      </c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>
        <v>53710</v>
      </c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>
        <f t="shared" si="2"/>
        <v>0</v>
      </c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>
        <f t="shared" si="3"/>
        <v>53710</v>
      </c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>
        <f t="shared" si="4"/>
        <v>53710</v>
      </c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6"/>
    </row>
    <row r="74" spans="1:166" ht="24.2" customHeight="1" x14ac:dyDescent="0.2">
      <c r="A74" s="88" t="s">
        <v>90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9"/>
      <c r="AK74" s="37"/>
      <c r="AL74" s="38"/>
      <c r="AM74" s="38"/>
      <c r="AN74" s="38"/>
      <c r="AO74" s="38"/>
      <c r="AP74" s="38"/>
      <c r="AQ74" s="38" t="s">
        <v>105</v>
      </c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25">
        <v>60000</v>
      </c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>
        <v>60000</v>
      </c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>
        <f t="shared" si="2"/>
        <v>0</v>
      </c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>
        <f t="shared" si="3"/>
        <v>60000</v>
      </c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>
        <f t="shared" si="4"/>
        <v>60000</v>
      </c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6"/>
    </row>
    <row r="75" spans="1:166" ht="12.75" x14ac:dyDescent="0.2">
      <c r="A75" s="88" t="s">
        <v>80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9"/>
      <c r="AK75" s="37"/>
      <c r="AL75" s="38"/>
      <c r="AM75" s="38"/>
      <c r="AN75" s="38"/>
      <c r="AO75" s="38"/>
      <c r="AP75" s="38"/>
      <c r="AQ75" s="38" t="s">
        <v>106</v>
      </c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25">
        <v>563374.73</v>
      </c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>
        <v>563374.73</v>
      </c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>
        <v>83627.67</v>
      </c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>
        <f t="shared" si="2"/>
        <v>83627.67</v>
      </c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>
        <f t="shared" si="3"/>
        <v>479747.06</v>
      </c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>
        <f t="shared" si="4"/>
        <v>479747.06</v>
      </c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6"/>
    </row>
    <row r="76" spans="1:166" ht="24.2" customHeight="1" x14ac:dyDescent="0.2">
      <c r="A76" s="88" t="s">
        <v>82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9"/>
      <c r="AK76" s="37"/>
      <c r="AL76" s="38"/>
      <c r="AM76" s="38"/>
      <c r="AN76" s="38"/>
      <c r="AO76" s="38"/>
      <c r="AP76" s="38"/>
      <c r="AQ76" s="38" t="s">
        <v>107</v>
      </c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25">
        <v>19700</v>
      </c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>
        <v>19700</v>
      </c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>
        <f t="shared" si="2"/>
        <v>0</v>
      </c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>
        <f t="shared" si="3"/>
        <v>19700</v>
      </c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>
        <f t="shared" si="4"/>
        <v>19700</v>
      </c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6"/>
    </row>
    <row r="77" spans="1:166" ht="24.2" customHeight="1" x14ac:dyDescent="0.2">
      <c r="A77" s="88" t="s">
        <v>82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9"/>
      <c r="AK77" s="37"/>
      <c r="AL77" s="38"/>
      <c r="AM77" s="38"/>
      <c r="AN77" s="38"/>
      <c r="AO77" s="38"/>
      <c r="AP77" s="38"/>
      <c r="AQ77" s="38" t="s">
        <v>108</v>
      </c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25">
        <v>38000</v>
      </c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>
        <v>38000</v>
      </c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>
        <f t="shared" si="2"/>
        <v>0</v>
      </c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>
        <f t="shared" si="3"/>
        <v>38000</v>
      </c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>
        <f t="shared" si="4"/>
        <v>38000</v>
      </c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6"/>
    </row>
    <row r="78" spans="1:166" ht="12.75" x14ac:dyDescent="0.2">
      <c r="A78" s="88" t="s">
        <v>84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9"/>
      <c r="AK78" s="37"/>
      <c r="AL78" s="38"/>
      <c r="AM78" s="38"/>
      <c r="AN78" s="38"/>
      <c r="AO78" s="38"/>
      <c r="AP78" s="38"/>
      <c r="AQ78" s="38" t="s">
        <v>109</v>
      </c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25">
        <v>38915.269999999997</v>
      </c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>
        <v>38915.269999999997</v>
      </c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>
        <f t="shared" si="2"/>
        <v>0</v>
      </c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>
        <f t="shared" si="3"/>
        <v>38915.269999999997</v>
      </c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>
        <f t="shared" si="4"/>
        <v>38915.269999999997</v>
      </c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6"/>
    </row>
    <row r="79" spans="1:166" ht="12.75" x14ac:dyDescent="0.2">
      <c r="A79" s="88" t="s">
        <v>93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9"/>
      <c r="AK79" s="37"/>
      <c r="AL79" s="38"/>
      <c r="AM79" s="38"/>
      <c r="AN79" s="38"/>
      <c r="AO79" s="38"/>
      <c r="AP79" s="38"/>
      <c r="AQ79" s="38" t="s">
        <v>110</v>
      </c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25">
        <v>4300</v>
      </c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>
        <v>4300</v>
      </c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>
        <v>961</v>
      </c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>
        <f t="shared" si="2"/>
        <v>961</v>
      </c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>
        <f t="shared" si="3"/>
        <v>3339</v>
      </c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>
        <f t="shared" si="4"/>
        <v>3339</v>
      </c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6"/>
    </row>
    <row r="80" spans="1:166" ht="12.75" x14ac:dyDescent="0.2">
      <c r="A80" s="88" t="s">
        <v>84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9"/>
      <c r="AK80" s="37"/>
      <c r="AL80" s="38"/>
      <c r="AM80" s="38"/>
      <c r="AN80" s="38"/>
      <c r="AO80" s="38"/>
      <c r="AP80" s="38"/>
      <c r="AQ80" s="38" t="s">
        <v>111</v>
      </c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25">
        <v>12000</v>
      </c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>
        <v>12000</v>
      </c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>
        <f t="shared" si="2"/>
        <v>0</v>
      </c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>
        <f t="shared" si="3"/>
        <v>12000</v>
      </c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>
        <f t="shared" si="4"/>
        <v>12000</v>
      </c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6"/>
    </row>
    <row r="81" spans="1:166" ht="36.4" customHeight="1" x14ac:dyDescent="0.2">
      <c r="A81" s="88" t="s">
        <v>112</v>
      </c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9"/>
      <c r="AK81" s="37"/>
      <c r="AL81" s="38"/>
      <c r="AM81" s="38"/>
      <c r="AN81" s="38"/>
      <c r="AO81" s="38"/>
      <c r="AP81" s="38"/>
      <c r="AQ81" s="38" t="s">
        <v>113</v>
      </c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25">
        <v>16400</v>
      </c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>
        <v>16400</v>
      </c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>
        <v>2734</v>
      </c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>
        <f t="shared" si="2"/>
        <v>2734</v>
      </c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>
        <f t="shared" si="3"/>
        <v>13666</v>
      </c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>
        <f t="shared" si="4"/>
        <v>13666</v>
      </c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6"/>
    </row>
    <row r="82" spans="1:166" ht="24" customHeight="1" x14ac:dyDescent="0.2">
      <c r="A82" s="85" t="s">
        <v>114</v>
      </c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6"/>
      <c r="AK82" s="14" t="s">
        <v>115</v>
      </c>
      <c r="AL82" s="15"/>
      <c r="AM82" s="15"/>
      <c r="AN82" s="15"/>
      <c r="AO82" s="15"/>
      <c r="AP82" s="15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>
        <v>106719.36</v>
      </c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25">
        <f t="shared" si="2"/>
        <v>106719.36</v>
      </c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10"/>
    </row>
    <row r="83" spans="1:166" ht="24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</row>
    <row r="84" spans="1:166" ht="35.2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</row>
    <row r="85" spans="1:166" ht="35.2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</row>
    <row r="86" spans="1:166" ht="12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8.2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9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6" t="s">
        <v>116</v>
      </c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6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2" t="s">
        <v>117</v>
      </c>
    </row>
    <row r="90" spans="1:166" ht="12.75" customHeight="1" x14ac:dyDescent="0.2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84"/>
      <c r="BK90" s="84"/>
      <c r="BL90" s="84"/>
      <c r="BM90" s="84"/>
      <c r="BN90" s="84"/>
      <c r="BO90" s="84"/>
      <c r="BP90" s="84"/>
      <c r="BQ90" s="84"/>
      <c r="BR90" s="84"/>
      <c r="BS90" s="84"/>
      <c r="BT90" s="84"/>
      <c r="BU90" s="84"/>
      <c r="BV90" s="84"/>
      <c r="BW90" s="84"/>
      <c r="BX90" s="84"/>
      <c r="BY90" s="84"/>
      <c r="BZ90" s="84"/>
      <c r="CA90" s="84"/>
      <c r="CB90" s="84"/>
      <c r="CC90" s="84"/>
      <c r="CD90" s="84"/>
      <c r="CE90" s="84"/>
      <c r="CF90" s="84"/>
      <c r="CG90" s="84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4"/>
      <c r="CS90" s="84"/>
      <c r="CT90" s="84"/>
      <c r="CU90" s="84"/>
      <c r="CV90" s="84"/>
      <c r="CW90" s="84"/>
      <c r="CX90" s="84"/>
      <c r="CY90" s="84"/>
      <c r="CZ90" s="84"/>
      <c r="DA90" s="84"/>
      <c r="DB90" s="84"/>
      <c r="DC90" s="84"/>
      <c r="DD90" s="84"/>
      <c r="DE90" s="84"/>
      <c r="DF90" s="84"/>
      <c r="DG90" s="84"/>
      <c r="DH90" s="84"/>
      <c r="DI90" s="84"/>
      <c r="DJ90" s="84"/>
      <c r="DK90" s="84"/>
      <c r="DL90" s="84"/>
      <c r="DM90" s="84"/>
      <c r="DN90" s="84"/>
      <c r="DO90" s="84"/>
      <c r="DP90" s="84"/>
      <c r="DQ90" s="84"/>
      <c r="DR90" s="84"/>
      <c r="DS90" s="84"/>
      <c r="DT90" s="84"/>
      <c r="DU90" s="84"/>
      <c r="DV90" s="84"/>
      <c r="DW90" s="84"/>
      <c r="DX90" s="84"/>
      <c r="DY90" s="84"/>
      <c r="DZ90" s="84"/>
      <c r="EA90" s="84"/>
      <c r="EB90" s="84"/>
      <c r="EC90" s="84"/>
      <c r="ED90" s="84"/>
      <c r="EE90" s="84"/>
      <c r="EF90" s="84"/>
      <c r="EG90" s="84"/>
      <c r="EH90" s="84"/>
      <c r="EI90" s="84"/>
      <c r="EJ90" s="84"/>
      <c r="EK90" s="84"/>
      <c r="EL90" s="84"/>
      <c r="EM90" s="84"/>
      <c r="EN90" s="84"/>
      <c r="EO90" s="84"/>
      <c r="EP90" s="84"/>
      <c r="EQ90" s="84"/>
      <c r="ER90" s="84"/>
      <c r="ES90" s="84"/>
      <c r="ET90" s="84"/>
      <c r="EU90" s="84"/>
      <c r="EV90" s="84"/>
      <c r="EW90" s="84"/>
      <c r="EX90" s="84"/>
      <c r="EY90" s="84"/>
      <c r="EZ90" s="84"/>
      <c r="FA90" s="84"/>
      <c r="FB90" s="84"/>
      <c r="FC90" s="84"/>
      <c r="FD90" s="84"/>
      <c r="FE90" s="84"/>
      <c r="FF90" s="84"/>
      <c r="FG90" s="84"/>
      <c r="FH90" s="84"/>
      <c r="FI90" s="84"/>
      <c r="FJ90" s="84"/>
    </row>
    <row r="91" spans="1:166" ht="11.25" customHeight="1" x14ac:dyDescent="0.2">
      <c r="A91" s="77" t="s">
        <v>19</v>
      </c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82"/>
      <c r="AP91" s="76" t="s">
        <v>20</v>
      </c>
      <c r="AQ91" s="77"/>
      <c r="AR91" s="77"/>
      <c r="AS91" s="77"/>
      <c r="AT91" s="77"/>
      <c r="AU91" s="82"/>
      <c r="AV91" s="76" t="s">
        <v>118</v>
      </c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82"/>
      <c r="BL91" s="76" t="s">
        <v>64</v>
      </c>
      <c r="BM91" s="77"/>
      <c r="BN91" s="77"/>
      <c r="BO91" s="77"/>
      <c r="BP91" s="77"/>
      <c r="BQ91" s="77"/>
      <c r="BR91" s="77"/>
      <c r="BS91" s="77"/>
      <c r="BT91" s="77"/>
      <c r="BU91" s="77"/>
      <c r="BV91" s="77"/>
      <c r="BW91" s="77"/>
      <c r="BX91" s="77"/>
      <c r="BY91" s="77"/>
      <c r="BZ91" s="77"/>
      <c r="CA91" s="77"/>
      <c r="CB91" s="77"/>
      <c r="CC91" s="77"/>
      <c r="CD91" s="77"/>
      <c r="CE91" s="82"/>
      <c r="CF91" s="73" t="s">
        <v>23</v>
      </c>
      <c r="CG91" s="74"/>
      <c r="CH91" s="74"/>
      <c r="CI91" s="74"/>
      <c r="CJ91" s="74"/>
      <c r="CK91" s="74"/>
      <c r="CL91" s="74"/>
      <c r="CM91" s="74"/>
      <c r="CN91" s="74"/>
      <c r="CO91" s="74"/>
      <c r="CP91" s="74"/>
      <c r="CQ91" s="74"/>
      <c r="CR91" s="74"/>
      <c r="CS91" s="74"/>
      <c r="CT91" s="74"/>
      <c r="CU91" s="74"/>
      <c r="CV91" s="74"/>
      <c r="CW91" s="74"/>
      <c r="CX91" s="74"/>
      <c r="CY91" s="74"/>
      <c r="CZ91" s="74"/>
      <c r="DA91" s="74"/>
      <c r="DB91" s="74"/>
      <c r="DC91" s="74"/>
      <c r="DD91" s="74"/>
      <c r="DE91" s="74"/>
      <c r="DF91" s="74"/>
      <c r="DG91" s="74"/>
      <c r="DH91" s="74"/>
      <c r="DI91" s="74"/>
      <c r="DJ91" s="74"/>
      <c r="DK91" s="74"/>
      <c r="DL91" s="74"/>
      <c r="DM91" s="74"/>
      <c r="DN91" s="74"/>
      <c r="DO91" s="74"/>
      <c r="DP91" s="74"/>
      <c r="DQ91" s="74"/>
      <c r="DR91" s="74"/>
      <c r="DS91" s="74"/>
      <c r="DT91" s="74"/>
      <c r="DU91" s="74"/>
      <c r="DV91" s="74"/>
      <c r="DW91" s="74"/>
      <c r="DX91" s="74"/>
      <c r="DY91" s="74"/>
      <c r="DZ91" s="74"/>
      <c r="EA91" s="74"/>
      <c r="EB91" s="74"/>
      <c r="EC91" s="74"/>
      <c r="ED91" s="74"/>
      <c r="EE91" s="74"/>
      <c r="EF91" s="74"/>
      <c r="EG91" s="74"/>
      <c r="EH91" s="74"/>
      <c r="EI91" s="74"/>
      <c r="EJ91" s="74"/>
      <c r="EK91" s="74"/>
      <c r="EL91" s="74"/>
      <c r="EM91" s="74"/>
      <c r="EN91" s="74"/>
      <c r="EO91" s="74"/>
      <c r="EP91" s="74"/>
      <c r="EQ91" s="74"/>
      <c r="ER91" s="74"/>
      <c r="ES91" s="75"/>
      <c r="ET91" s="76" t="s">
        <v>24</v>
      </c>
      <c r="EU91" s="77"/>
      <c r="EV91" s="77"/>
      <c r="EW91" s="77"/>
      <c r="EX91" s="77"/>
      <c r="EY91" s="77"/>
      <c r="EZ91" s="77"/>
      <c r="FA91" s="77"/>
      <c r="FB91" s="77"/>
      <c r="FC91" s="77"/>
      <c r="FD91" s="77"/>
      <c r="FE91" s="77"/>
      <c r="FF91" s="77"/>
      <c r="FG91" s="77"/>
      <c r="FH91" s="77"/>
      <c r="FI91" s="77"/>
      <c r="FJ91" s="78"/>
    </row>
    <row r="92" spans="1:166" ht="69.75" customHeight="1" x14ac:dyDescent="0.2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3"/>
      <c r="AP92" s="79"/>
      <c r="AQ92" s="80"/>
      <c r="AR92" s="80"/>
      <c r="AS92" s="80"/>
      <c r="AT92" s="80"/>
      <c r="AU92" s="83"/>
      <c r="AV92" s="79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3"/>
      <c r="BL92" s="79"/>
      <c r="BM92" s="80"/>
      <c r="BN92" s="80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  <c r="BZ92" s="80"/>
      <c r="CA92" s="80"/>
      <c r="CB92" s="80"/>
      <c r="CC92" s="80"/>
      <c r="CD92" s="80"/>
      <c r="CE92" s="83"/>
      <c r="CF92" s="74" t="s">
        <v>119</v>
      </c>
      <c r="CG92" s="74"/>
      <c r="CH92" s="74"/>
      <c r="CI92" s="74"/>
      <c r="CJ92" s="74"/>
      <c r="CK92" s="74"/>
      <c r="CL92" s="74"/>
      <c r="CM92" s="74"/>
      <c r="CN92" s="74"/>
      <c r="CO92" s="74"/>
      <c r="CP92" s="74"/>
      <c r="CQ92" s="74"/>
      <c r="CR92" s="74"/>
      <c r="CS92" s="74"/>
      <c r="CT92" s="74"/>
      <c r="CU92" s="74"/>
      <c r="CV92" s="75"/>
      <c r="CW92" s="73" t="s">
        <v>26</v>
      </c>
      <c r="CX92" s="74"/>
      <c r="CY92" s="74"/>
      <c r="CZ92" s="74"/>
      <c r="DA92" s="74"/>
      <c r="DB92" s="74"/>
      <c r="DC92" s="74"/>
      <c r="DD92" s="74"/>
      <c r="DE92" s="74"/>
      <c r="DF92" s="74"/>
      <c r="DG92" s="74"/>
      <c r="DH92" s="74"/>
      <c r="DI92" s="74"/>
      <c r="DJ92" s="74"/>
      <c r="DK92" s="74"/>
      <c r="DL92" s="74"/>
      <c r="DM92" s="75"/>
      <c r="DN92" s="73" t="s">
        <v>27</v>
      </c>
      <c r="DO92" s="74"/>
      <c r="DP92" s="74"/>
      <c r="DQ92" s="74"/>
      <c r="DR92" s="74"/>
      <c r="DS92" s="74"/>
      <c r="DT92" s="74"/>
      <c r="DU92" s="74"/>
      <c r="DV92" s="74"/>
      <c r="DW92" s="74"/>
      <c r="DX92" s="74"/>
      <c r="DY92" s="74"/>
      <c r="DZ92" s="74"/>
      <c r="EA92" s="74"/>
      <c r="EB92" s="74"/>
      <c r="EC92" s="74"/>
      <c r="ED92" s="75"/>
      <c r="EE92" s="73" t="s">
        <v>28</v>
      </c>
      <c r="EF92" s="74"/>
      <c r="EG92" s="74"/>
      <c r="EH92" s="74"/>
      <c r="EI92" s="74"/>
      <c r="EJ92" s="74"/>
      <c r="EK92" s="74"/>
      <c r="EL92" s="74"/>
      <c r="EM92" s="74"/>
      <c r="EN92" s="74"/>
      <c r="EO92" s="74"/>
      <c r="EP92" s="74"/>
      <c r="EQ92" s="74"/>
      <c r="ER92" s="74"/>
      <c r="ES92" s="75"/>
      <c r="ET92" s="79"/>
      <c r="EU92" s="80"/>
      <c r="EV92" s="80"/>
      <c r="EW92" s="80"/>
      <c r="EX92" s="80"/>
      <c r="EY92" s="80"/>
      <c r="EZ92" s="80"/>
      <c r="FA92" s="80"/>
      <c r="FB92" s="80"/>
      <c r="FC92" s="80"/>
      <c r="FD92" s="80"/>
      <c r="FE92" s="80"/>
      <c r="FF92" s="80"/>
      <c r="FG92" s="80"/>
      <c r="FH92" s="80"/>
      <c r="FI92" s="80"/>
      <c r="FJ92" s="81"/>
    </row>
    <row r="93" spans="1:166" ht="12" customHeight="1" x14ac:dyDescent="0.2">
      <c r="A93" s="70">
        <v>1</v>
      </c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1"/>
      <c r="AP93" s="67">
        <v>2</v>
      </c>
      <c r="AQ93" s="68"/>
      <c r="AR93" s="68"/>
      <c r="AS93" s="68"/>
      <c r="AT93" s="68"/>
      <c r="AU93" s="69"/>
      <c r="AV93" s="67">
        <v>3</v>
      </c>
      <c r="AW93" s="68"/>
      <c r="AX93" s="68"/>
      <c r="AY93" s="68"/>
      <c r="AZ93" s="68"/>
      <c r="BA93" s="68"/>
      <c r="BB93" s="68"/>
      <c r="BC93" s="68"/>
      <c r="BD93" s="68"/>
      <c r="BE93" s="56"/>
      <c r="BF93" s="56"/>
      <c r="BG93" s="56"/>
      <c r="BH93" s="56"/>
      <c r="BI93" s="56"/>
      <c r="BJ93" s="56"/>
      <c r="BK93" s="72"/>
      <c r="BL93" s="67">
        <v>4</v>
      </c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9"/>
      <c r="CF93" s="67">
        <v>5</v>
      </c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9"/>
      <c r="CW93" s="67">
        <v>6</v>
      </c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9"/>
      <c r="DN93" s="67">
        <v>7</v>
      </c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9"/>
      <c r="EE93" s="67">
        <v>8</v>
      </c>
      <c r="EF93" s="68"/>
      <c r="EG93" s="68"/>
      <c r="EH93" s="68"/>
      <c r="EI93" s="68"/>
      <c r="EJ93" s="68"/>
      <c r="EK93" s="68"/>
      <c r="EL93" s="68"/>
      <c r="EM93" s="68"/>
      <c r="EN93" s="68"/>
      <c r="EO93" s="68"/>
      <c r="EP93" s="68"/>
      <c r="EQ93" s="68"/>
      <c r="ER93" s="68"/>
      <c r="ES93" s="69"/>
      <c r="ET93" s="55">
        <v>9</v>
      </c>
      <c r="EU93" s="56"/>
      <c r="EV93" s="56"/>
      <c r="EW93" s="56"/>
      <c r="EX93" s="56"/>
      <c r="EY93" s="56"/>
      <c r="EZ93" s="56"/>
      <c r="FA93" s="56"/>
      <c r="FB93" s="56"/>
      <c r="FC93" s="56"/>
      <c r="FD93" s="56"/>
      <c r="FE93" s="56"/>
      <c r="FF93" s="56"/>
      <c r="FG93" s="56"/>
      <c r="FH93" s="56"/>
      <c r="FI93" s="56"/>
      <c r="FJ93" s="57"/>
    </row>
    <row r="94" spans="1:166" ht="37.5" customHeight="1" x14ac:dyDescent="0.2">
      <c r="A94" s="58" t="s">
        <v>120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9"/>
      <c r="AP94" s="60" t="s">
        <v>121</v>
      </c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2"/>
      <c r="BF94" s="63"/>
      <c r="BG94" s="63"/>
      <c r="BH94" s="63"/>
      <c r="BI94" s="63"/>
      <c r="BJ94" s="63"/>
      <c r="BK94" s="64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65"/>
      <c r="BZ94" s="65"/>
      <c r="CA94" s="65"/>
      <c r="CB94" s="65"/>
      <c r="CC94" s="65"/>
      <c r="CD94" s="65"/>
      <c r="CE94" s="65"/>
      <c r="CF94" s="65">
        <v>-106719.36</v>
      </c>
      <c r="CG94" s="65"/>
      <c r="CH94" s="65"/>
      <c r="CI94" s="65"/>
      <c r="CJ94" s="65"/>
      <c r="CK94" s="65"/>
      <c r="CL94" s="65"/>
      <c r="CM94" s="65"/>
      <c r="CN94" s="65"/>
      <c r="CO94" s="65"/>
      <c r="CP94" s="65"/>
      <c r="CQ94" s="65"/>
      <c r="CR94" s="65"/>
      <c r="CS94" s="65"/>
      <c r="CT94" s="65"/>
      <c r="CU94" s="65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>
        <f t="shared" ref="EE94:EE108" si="5">CF94+CW94+DN94</f>
        <v>-106719.36</v>
      </c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5"/>
      <c r="ET94" s="65">
        <f t="shared" ref="ET94:ET99" si="6">BL94-CF94-CW94-DN94</f>
        <v>106719.36</v>
      </c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6"/>
    </row>
    <row r="95" spans="1:166" ht="36.75" customHeight="1" x14ac:dyDescent="0.2">
      <c r="A95" s="52" t="s">
        <v>122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3"/>
      <c r="AP95" s="37" t="s">
        <v>123</v>
      </c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9"/>
      <c r="BF95" s="31"/>
      <c r="BG95" s="31"/>
      <c r="BH95" s="31"/>
      <c r="BI95" s="31"/>
      <c r="BJ95" s="31"/>
      <c r="BK95" s="32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2">
        <f t="shared" si="5"/>
        <v>0</v>
      </c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4"/>
      <c r="ET95" s="22">
        <f t="shared" si="6"/>
        <v>0</v>
      </c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54"/>
    </row>
    <row r="96" spans="1:166" ht="17.25" customHeight="1" x14ac:dyDescent="0.2">
      <c r="A96" s="40" t="s">
        <v>124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1"/>
      <c r="AP96" s="42"/>
      <c r="AQ96" s="43"/>
      <c r="AR96" s="43"/>
      <c r="AS96" s="43"/>
      <c r="AT96" s="43"/>
      <c r="AU96" s="44"/>
      <c r="AV96" s="45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7"/>
      <c r="BL96" s="48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50"/>
      <c r="CF96" s="48"/>
      <c r="CG96" s="49"/>
      <c r="CH96" s="49"/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50"/>
      <c r="CW96" s="48"/>
      <c r="CX96" s="49"/>
      <c r="CY96" s="49"/>
      <c r="CZ96" s="49"/>
      <c r="DA96" s="49"/>
      <c r="DB96" s="49"/>
      <c r="DC96" s="49"/>
      <c r="DD96" s="49"/>
      <c r="DE96" s="49"/>
      <c r="DF96" s="49"/>
      <c r="DG96" s="49"/>
      <c r="DH96" s="49"/>
      <c r="DI96" s="49"/>
      <c r="DJ96" s="49"/>
      <c r="DK96" s="49"/>
      <c r="DL96" s="49"/>
      <c r="DM96" s="50"/>
      <c r="DN96" s="48"/>
      <c r="DO96" s="49"/>
      <c r="DP96" s="49"/>
      <c r="DQ96" s="49"/>
      <c r="DR96" s="49"/>
      <c r="DS96" s="49"/>
      <c r="DT96" s="49"/>
      <c r="DU96" s="49"/>
      <c r="DV96" s="49"/>
      <c r="DW96" s="49"/>
      <c r="DX96" s="49"/>
      <c r="DY96" s="49"/>
      <c r="DZ96" s="49"/>
      <c r="EA96" s="49"/>
      <c r="EB96" s="49"/>
      <c r="EC96" s="49"/>
      <c r="ED96" s="50"/>
      <c r="EE96" s="25">
        <f t="shared" si="5"/>
        <v>0</v>
      </c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>
        <f t="shared" si="6"/>
        <v>0</v>
      </c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6"/>
    </row>
    <row r="97" spans="1:166" ht="24" customHeight="1" x14ac:dyDescent="0.2">
      <c r="A97" s="52" t="s">
        <v>125</v>
      </c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3"/>
      <c r="AP97" s="37" t="s">
        <v>126</v>
      </c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9"/>
      <c r="BF97" s="31"/>
      <c r="BG97" s="31"/>
      <c r="BH97" s="31"/>
      <c r="BI97" s="31"/>
      <c r="BJ97" s="31"/>
      <c r="BK97" s="32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>
        <f t="shared" si="5"/>
        <v>0</v>
      </c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>
        <f t="shared" si="6"/>
        <v>0</v>
      </c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6"/>
    </row>
    <row r="98" spans="1:166" ht="17.25" customHeight="1" x14ac:dyDescent="0.2">
      <c r="A98" s="40" t="s">
        <v>124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1"/>
      <c r="AP98" s="42"/>
      <c r="AQ98" s="43"/>
      <c r="AR98" s="43"/>
      <c r="AS98" s="43"/>
      <c r="AT98" s="43"/>
      <c r="AU98" s="44"/>
      <c r="AV98" s="45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7"/>
      <c r="BL98" s="48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50"/>
      <c r="CF98" s="48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50"/>
      <c r="CW98" s="48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50"/>
      <c r="DN98" s="48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50"/>
      <c r="EE98" s="25">
        <f t="shared" si="5"/>
        <v>0</v>
      </c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>
        <f t="shared" si="6"/>
        <v>0</v>
      </c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6"/>
    </row>
    <row r="99" spans="1:166" ht="31.5" customHeight="1" x14ac:dyDescent="0.2">
      <c r="A99" s="51" t="s">
        <v>127</v>
      </c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37" t="s">
        <v>128</v>
      </c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9"/>
      <c r="BF99" s="31"/>
      <c r="BG99" s="31"/>
      <c r="BH99" s="31"/>
      <c r="BI99" s="31"/>
      <c r="BJ99" s="31"/>
      <c r="BK99" s="32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>
        <f t="shared" si="5"/>
        <v>0</v>
      </c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25"/>
      <c r="ER99" s="25"/>
      <c r="ES99" s="25"/>
      <c r="ET99" s="25">
        <f t="shared" si="6"/>
        <v>0</v>
      </c>
      <c r="EU99" s="25"/>
      <c r="EV99" s="25"/>
      <c r="EW99" s="25"/>
      <c r="EX99" s="25"/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  <c r="FJ99" s="26"/>
    </row>
    <row r="100" spans="1:166" ht="15" customHeight="1" x14ac:dyDescent="0.2">
      <c r="A100" s="28" t="s">
        <v>129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37" t="s">
        <v>130</v>
      </c>
      <c r="AQ100" s="38"/>
      <c r="AR100" s="38"/>
      <c r="AS100" s="38"/>
      <c r="AT100" s="38"/>
      <c r="AU100" s="38"/>
      <c r="AV100" s="15"/>
      <c r="AW100" s="15"/>
      <c r="AX100" s="15"/>
      <c r="AY100" s="15"/>
      <c r="AZ100" s="15"/>
      <c r="BA100" s="15"/>
      <c r="BB100" s="15"/>
      <c r="BC100" s="15"/>
      <c r="BD100" s="15"/>
      <c r="BE100" s="16"/>
      <c r="BF100" s="17"/>
      <c r="BG100" s="17"/>
      <c r="BH100" s="17"/>
      <c r="BI100" s="17"/>
      <c r="BJ100" s="17"/>
      <c r="BK100" s="18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>
        <f t="shared" si="5"/>
        <v>0</v>
      </c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6"/>
    </row>
    <row r="101" spans="1:166" ht="15" customHeight="1" x14ac:dyDescent="0.2">
      <c r="A101" s="28" t="s">
        <v>131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9"/>
      <c r="AP101" s="30" t="s">
        <v>132</v>
      </c>
      <c r="AQ101" s="31"/>
      <c r="AR101" s="31"/>
      <c r="AS101" s="31"/>
      <c r="AT101" s="31"/>
      <c r="AU101" s="32"/>
      <c r="AV101" s="33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5"/>
      <c r="BL101" s="22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4"/>
      <c r="CF101" s="22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4"/>
      <c r="CW101" s="22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4"/>
      <c r="DN101" s="22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4"/>
      <c r="EE101" s="25">
        <f t="shared" si="5"/>
        <v>0</v>
      </c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6"/>
    </row>
    <row r="102" spans="1:166" ht="31.5" customHeight="1" x14ac:dyDescent="0.2">
      <c r="A102" s="27" t="s">
        <v>133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36"/>
      <c r="AP102" s="37" t="s">
        <v>134</v>
      </c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9"/>
      <c r="BF102" s="31"/>
      <c r="BG102" s="31"/>
      <c r="BH102" s="31"/>
      <c r="BI102" s="31"/>
      <c r="BJ102" s="31"/>
      <c r="BK102" s="32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>
        <v>-106719.36</v>
      </c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>
        <f t="shared" si="5"/>
        <v>-106719.36</v>
      </c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6"/>
    </row>
    <row r="103" spans="1:166" ht="38.25" customHeight="1" x14ac:dyDescent="0.2">
      <c r="A103" s="27" t="s">
        <v>135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9"/>
      <c r="AP103" s="30" t="s">
        <v>136</v>
      </c>
      <c r="AQ103" s="31"/>
      <c r="AR103" s="31"/>
      <c r="AS103" s="31"/>
      <c r="AT103" s="31"/>
      <c r="AU103" s="32"/>
      <c r="AV103" s="33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5"/>
      <c r="BL103" s="22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4"/>
      <c r="CF103" s="22">
        <v>-106719.36</v>
      </c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4"/>
      <c r="CW103" s="22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4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>
        <f t="shared" si="5"/>
        <v>-106719.36</v>
      </c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6"/>
    </row>
    <row r="104" spans="1:166" ht="36" customHeight="1" x14ac:dyDescent="0.2">
      <c r="A104" s="27" t="s">
        <v>137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9"/>
      <c r="AP104" s="37" t="s">
        <v>138</v>
      </c>
      <c r="AQ104" s="38"/>
      <c r="AR104" s="38"/>
      <c r="AS104" s="38"/>
      <c r="AT104" s="38"/>
      <c r="AU104" s="38"/>
      <c r="AV104" s="15"/>
      <c r="AW104" s="15"/>
      <c r="AX104" s="15"/>
      <c r="AY104" s="15"/>
      <c r="AZ104" s="15"/>
      <c r="BA104" s="15"/>
      <c r="BB104" s="15"/>
      <c r="BC104" s="15"/>
      <c r="BD104" s="15"/>
      <c r="BE104" s="16"/>
      <c r="BF104" s="17"/>
      <c r="BG104" s="17"/>
      <c r="BH104" s="17"/>
      <c r="BI104" s="17"/>
      <c r="BJ104" s="17"/>
      <c r="BK104" s="18"/>
      <c r="BL104" s="25">
        <v>-2107209.67</v>
      </c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>
        <v>-326377.93</v>
      </c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>
        <f t="shared" si="5"/>
        <v>-326377.93</v>
      </c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6"/>
    </row>
    <row r="105" spans="1:166" ht="26.25" customHeight="1" x14ac:dyDescent="0.2">
      <c r="A105" s="27" t="s">
        <v>139</v>
      </c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9"/>
      <c r="AP105" s="30" t="s">
        <v>140</v>
      </c>
      <c r="AQ105" s="31"/>
      <c r="AR105" s="31"/>
      <c r="AS105" s="31"/>
      <c r="AT105" s="31"/>
      <c r="AU105" s="32"/>
      <c r="AV105" s="33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5"/>
      <c r="BL105" s="22">
        <v>2107209.67</v>
      </c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4"/>
      <c r="CF105" s="22">
        <v>219658.57</v>
      </c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4"/>
      <c r="CW105" s="22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4"/>
      <c r="DN105" s="22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4"/>
      <c r="EE105" s="25">
        <f t="shared" si="5"/>
        <v>219658.57</v>
      </c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6"/>
    </row>
    <row r="106" spans="1:166" ht="27.75" customHeight="1" x14ac:dyDescent="0.2">
      <c r="A106" s="27" t="s">
        <v>141</v>
      </c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36"/>
      <c r="AP106" s="37" t="s">
        <v>142</v>
      </c>
      <c r="AQ106" s="38"/>
      <c r="AR106" s="38"/>
      <c r="AS106" s="38"/>
      <c r="AT106" s="38"/>
      <c r="AU106" s="38"/>
      <c r="AV106" s="15"/>
      <c r="AW106" s="15"/>
      <c r="AX106" s="15"/>
      <c r="AY106" s="15"/>
      <c r="AZ106" s="15"/>
      <c r="BA106" s="15"/>
      <c r="BB106" s="15"/>
      <c r="BC106" s="15"/>
      <c r="BD106" s="15"/>
      <c r="BE106" s="16"/>
      <c r="BF106" s="17"/>
      <c r="BG106" s="17"/>
      <c r="BH106" s="17"/>
      <c r="BI106" s="17"/>
      <c r="BJ106" s="17"/>
      <c r="BK106" s="18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2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4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>
        <f t="shared" si="5"/>
        <v>0</v>
      </c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6"/>
    </row>
    <row r="107" spans="1:166" ht="24" customHeight="1" x14ac:dyDescent="0.2">
      <c r="A107" s="27" t="s">
        <v>143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9"/>
      <c r="AP107" s="30" t="s">
        <v>144</v>
      </c>
      <c r="AQ107" s="31"/>
      <c r="AR107" s="31"/>
      <c r="AS107" s="31"/>
      <c r="AT107" s="31"/>
      <c r="AU107" s="32"/>
      <c r="AV107" s="33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5"/>
      <c r="BL107" s="22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4"/>
      <c r="CF107" s="22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4"/>
      <c r="CW107" s="22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4"/>
      <c r="DN107" s="22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4"/>
      <c r="EE107" s="25">
        <f t="shared" si="5"/>
        <v>0</v>
      </c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6"/>
    </row>
    <row r="108" spans="1:166" ht="25.5" customHeight="1" x14ac:dyDescent="0.2">
      <c r="A108" s="11" t="s">
        <v>145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3"/>
      <c r="AP108" s="14" t="s">
        <v>146</v>
      </c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6"/>
      <c r="BF108" s="17"/>
      <c r="BG108" s="17"/>
      <c r="BH108" s="17"/>
      <c r="BI108" s="17"/>
      <c r="BJ108" s="17"/>
      <c r="BK108" s="18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19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1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>
        <f t="shared" si="5"/>
        <v>0</v>
      </c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10"/>
    </row>
    <row r="109" spans="1:166" ht="11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11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166" ht="11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2" spans="1:166" ht="11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</row>
    <row r="113" spans="1:9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ht="7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ht="11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ht="11.25" customHeight="1" x14ac:dyDescent="0.2">
      <c r="A117" s="7"/>
      <c r="B117" s="1"/>
      <c r="C117" s="1"/>
      <c r="D117" s="1"/>
      <c r="E117" s="1"/>
      <c r="F117" s="1"/>
      <c r="G117" s="1"/>
      <c r="H117" s="1"/>
      <c r="I117" s="1"/>
    </row>
    <row r="118" spans="1:9" ht="9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</row>
  </sheetData>
  <mergeCells count="733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BU47:CG48"/>
    <mergeCell ref="CH47:EJ47"/>
    <mergeCell ref="EK47:FJ47"/>
    <mergeCell ref="CH48:CW48"/>
    <mergeCell ref="CX48:DJ48"/>
    <mergeCell ref="DK48:DW48"/>
    <mergeCell ref="DX48:EJ48"/>
    <mergeCell ref="EK48:EW48"/>
    <mergeCell ref="A46:FJ4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CH49:CW49"/>
    <mergeCell ref="CX49:DJ49"/>
    <mergeCell ref="DK49:DW49"/>
    <mergeCell ref="DX49:EJ49"/>
    <mergeCell ref="EK49:EW49"/>
    <mergeCell ref="EX49:FJ49"/>
    <mergeCell ref="A47:AJ48"/>
    <mergeCell ref="AK47:AP48"/>
    <mergeCell ref="AQ47:BB48"/>
    <mergeCell ref="BC47:BT48"/>
    <mergeCell ref="EX48:FJ48"/>
    <mergeCell ref="A49:AJ49"/>
    <mergeCell ref="AK49:AP49"/>
    <mergeCell ref="AQ49:BB49"/>
    <mergeCell ref="BC49:BT49"/>
    <mergeCell ref="BU49:CG49"/>
    <mergeCell ref="DX50:EJ50"/>
    <mergeCell ref="EK50:EW50"/>
    <mergeCell ref="EX50:FJ50"/>
    <mergeCell ref="EK51:EW51"/>
    <mergeCell ref="EX51:FJ51"/>
    <mergeCell ref="DX51:EJ51"/>
    <mergeCell ref="A50:AJ50"/>
    <mergeCell ref="AK50:AP50"/>
    <mergeCell ref="AQ50:BB50"/>
    <mergeCell ref="BC50:BT50"/>
    <mergeCell ref="BU50:CG50"/>
    <mergeCell ref="CH50:CW50"/>
    <mergeCell ref="A51:AJ51"/>
    <mergeCell ref="AK51:AP51"/>
    <mergeCell ref="AQ51:BB51"/>
    <mergeCell ref="BC51:BT51"/>
    <mergeCell ref="BU51:CG51"/>
    <mergeCell ref="DK51:DW51"/>
    <mergeCell ref="CH51:CW51"/>
    <mergeCell ref="CX51:DJ51"/>
    <mergeCell ref="CX50:DJ50"/>
    <mergeCell ref="DK50:DW50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EK52:E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91:AO92"/>
    <mergeCell ref="AP91:AU92"/>
    <mergeCell ref="AV91:BK92"/>
    <mergeCell ref="BL91:CE92"/>
    <mergeCell ref="A90:FJ90"/>
    <mergeCell ref="DX82:EJ82"/>
    <mergeCell ref="DK82:DW82"/>
    <mergeCell ref="A82:AJ82"/>
    <mergeCell ref="AK82:AP82"/>
    <mergeCell ref="AQ82:BB82"/>
    <mergeCell ref="BC82:BT82"/>
    <mergeCell ref="CF91:ES91"/>
    <mergeCell ref="ET91:FJ92"/>
    <mergeCell ref="CF92:CV92"/>
    <mergeCell ref="CW92:DM92"/>
    <mergeCell ref="DN92:ED92"/>
    <mergeCell ref="EE92:ES92"/>
    <mergeCell ref="EK82:EW82"/>
    <mergeCell ref="EX82:FJ82"/>
    <mergeCell ref="BU82:CG82"/>
    <mergeCell ref="CH82:CW82"/>
    <mergeCell ref="CX82:DJ82"/>
    <mergeCell ref="ET93:FJ93"/>
    <mergeCell ref="A94:AO94"/>
    <mergeCell ref="AP94:AU94"/>
    <mergeCell ref="AV94:BK94"/>
    <mergeCell ref="BL94:CE94"/>
    <mergeCell ref="CF94:CV94"/>
    <mergeCell ref="CW94:DM94"/>
    <mergeCell ref="DN94:ED94"/>
    <mergeCell ref="EE94:ES94"/>
    <mergeCell ref="ET94:FJ94"/>
    <mergeCell ref="CF93:CV93"/>
    <mergeCell ref="CW93:DM93"/>
    <mergeCell ref="DN93:ED93"/>
    <mergeCell ref="EE93:ES93"/>
    <mergeCell ref="A93:AO93"/>
    <mergeCell ref="AP93:AU93"/>
    <mergeCell ref="AV93:BK93"/>
    <mergeCell ref="BL93:CE93"/>
    <mergeCell ref="EE95:ES95"/>
    <mergeCell ref="ET95:FJ95"/>
    <mergeCell ref="ET96:FJ96"/>
    <mergeCell ref="CF96:CV96"/>
    <mergeCell ref="CW96:DM96"/>
    <mergeCell ref="DN96:ED96"/>
    <mergeCell ref="EE96:ES96"/>
    <mergeCell ref="A95:AO95"/>
    <mergeCell ref="AP95:AU95"/>
    <mergeCell ref="AV95:BK95"/>
    <mergeCell ref="BL95:CE95"/>
    <mergeCell ref="CF95:CV95"/>
    <mergeCell ref="CW95:DM95"/>
    <mergeCell ref="A96:AO96"/>
    <mergeCell ref="AP96:AU96"/>
    <mergeCell ref="AV96:BK96"/>
    <mergeCell ref="BL96:CE96"/>
    <mergeCell ref="A97:AO97"/>
    <mergeCell ref="AP97:AU97"/>
    <mergeCell ref="AV97:BK97"/>
    <mergeCell ref="BL97:CE97"/>
    <mergeCell ref="DN95:ED95"/>
    <mergeCell ref="CW97:DM97"/>
    <mergeCell ref="DN97:ED97"/>
    <mergeCell ref="EE97:ES97"/>
    <mergeCell ref="ET97:FJ97"/>
    <mergeCell ref="ET98:FJ98"/>
    <mergeCell ref="CF98:CV98"/>
    <mergeCell ref="CW98:DM98"/>
    <mergeCell ref="DN98:ED98"/>
    <mergeCell ref="EE98:ES98"/>
    <mergeCell ref="A98:AO98"/>
    <mergeCell ref="AP98:AU98"/>
    <mergeCell ref="AV98:BK98"/>
    <mergeCell ref="BL98:CE98"/>
    <mergeCell ref="A99:AO99"/>
    <mergeCell ref="AP99:AU99"/>
    <mergeCell ref="AV99:BK99"/>
    <mergeCell ref="BL99:CE99"/>
    <mergeCell ref="CF97:CV97"/>
    <mergeCell ref="EE100:ES100"/>
    <mergeCell ref="ET100:FJ100"/>
    <mergeCell ref="ET101:FJ101"/>
    <mergeCell ref="A101:AO101"/>
    <mergeCell ref="AP101:AU101"/>
    <mergeCell ref="AV101:BK101"/>
    <mergeCell ref="BL101:CE101"/>
    <mergeCell ref="CF101:CV101"/>
    <mergeCell ref="CF99:CV99"/>
    <mergeCell ref="CW99:DM99"/>
    <mergeCell ref="DN99:ED99"/>
    <mergeCell ref="EE99:ES99"/>
    <mergeCell ref="ET99:FJ99"/>
    <mergeCell ref="A100:AO100"/>
    <mergeCell ref="AP100:AU100"/>
    <mergeCell ref="AV100:BK100"/>
    <mergeCell ref="BL100:CE100"/>
    <mergeCell ref="CF100:CV100"/>
    <mergeCell ref="A102:AO102"/>
    <mergeCell ref="AP102:AU102"/>
    <mergeCell ref="AV102:BK102"/>
    <mergeCell ref="BL102:CE102"/>
    <mergeCell ref="CF102:CV102"/>
    <mergeCell ref="CW102:DM102"/>
    <mergeCell ref="DN102:ED102"/>
    <mergeCell ref="CW100:DM100"/>
    <mergeCell ref="DN100:ED100"/>
    <mergeCell ref="EE102:ES102"/>
    <mergeCell ref="ET102:FJ102"/>
    <mergeCell ref="CF103:CV103"/>
    <mergeCell ref="CW103:DM103"/>
    <mergeCell ref="DN103:ED103"/>
    <mergeCell ref="EE103:ES103"/>
    <mergeCell ref="CW101:DM101"/>
    <mergeCell ref="DN101:ED101"/>
    <mergeCell ref="EE101:ES101"/>
    <mergeCell ref="CW104:DM104"/>
    <mergeCell ref="DN104:ED104"/>
    <mergeCell ref="EE104:ES104"/>
    <mergeCell ref="ET104:FJ104"/>
    <mergeCell ref="CF105:CV105"/>
    <mergeCell ref="CW105:DM105"/>
    <mergeCell ref="DN105:ED105"/>
    <mergeCell ref="EE105:ES105"/>
    <mergeCell ref="A103:AO103"/>
    <mergeCell ref="AP103:AU103"/>
    <mergeCell ref="AV103:BK103"/>
    <mergeCell ref="BL103:CE103"/>
    <mergeCell ref="ET103:FJ103"/>
    <mergeCell ref="A104:AO104"/>
    <mergeCell ref="AP104:AU104"/>
    <mergeCell ref="AV104:BK104"/>
    <mergeCell ref="BL104:CE104"/>
    <mergeCell ref="CF104:CV104"/>
    <mergeCell ref="ET106:FJ106"/>
    <mergeCell ref="A107:AO107"/>
    <mergeCell ref="AP107:AU107"/>
    <mergeCell ref="AV107:BK107"/>
    <mergeCell ref="BL107:CE107"/>
    <mergeCell ref="ET107:FJ107"/>
    <mergeCell ref="CF107:CV107"/>
    <mergeCell ref="A105:AO105"/>
    <mergeCell ref="AP105:AU105"/>
    <mergeCell ref="AV105:BK105"/>
    <mergeCell ref="BL105:CE105"/>
    <mergeCell ref="ET105:FJ105"/>
    <mergeCell ref="A106:AO106"/>
    <mergeCell ref="AP106:AU106"/>
    <mergeCell ref="AV106:BK106"/>
    <mergeCell ref="BL106:CE106"/>
    <mergeCell ref="CF106:CV106"/>
    <mergeCell ref="CW107:DM107"/>
    <mergeCell ref="DN107:ED107"/>
    <mergeCell ref="EE107:ES107"/>
    <mergeCell ref="CW108:DM108"/>
    <mergeCell ref="DN108:ED108"/>
    <mergeCell ref="EE108:ES108"/>
    <mergeCell ref="CW106:DM106"/>
    <mergeCell ref="DN106:ED106"/>
    <mergeCell ref="EE106:ES106"/>
    <mergeCell ref="ET108:FJ108"/>
    <mergeCell ref="A108:AO108"/>
    <mergeCell ref="AP108:AU108"/>
    <mergeCell ref="AV108:BK108"/>
    <mergeCell ref="BL108:CE108"/>
    <mergeCell ref="CF108:CV108"/>
  </mergeCells>
  <pageMargins left="0.59055118110236227" right="0.39370078740157483" top="0.63" bottom="0.19685039370078741" header="0.32" footer="0.38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azna-admin-to</dc:creator>
  <dc:description>POI HSSF rep:2.52.0.202</dc:description>
  <cp:lastModifiedBy>azna-admin-to</cp:lastModifiedBy>
  <dcterms:created xsi:type="dcterms:W3CDTF">2021-03-09T11:58:25Z</dcterms:created>
  <dcterms:modified xsi:type="dcterms:W3CDTF">2021-03-10T07:59:52Z</dcterms:modified>
</cp:coreProperties>
</file>