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1 05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ГР'!$F$121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/>
  <c r="EE35" i="1"/>
  <c r="ET35" i="1" s="1"/>
  <c r="EE36" i="1"/>
  <c r="ET36" i="1" s="1"/>
  <c r="DX51" i="1"/>
  <c r="EK51" i="1" s="1"/>
  <c r="DX52" i="1"/>
  <c r="EK52" i="1" s="1"/>
  <c r="DX53" i="1"/>
  <c r="EK53" i="1" s="1"/>
  <c r="EX53" i="1"/>
  <c r="DX54" i="1"/>
  <c r="EK54" i="1" s="1"/>
  <c r="DX55" i="1"/>
  <c r="EK55" i="1" s="1"/>
  <c r="DX56" i="1"/>
  <c r="EK56" i="1" s="1"/>
  <c r="DX57" i="1"/>
  <c r="EK57" i="1" s="1"/>
  <c r="EX57" i="1"/>
  <c r="DX58" i="1"/>
  <c r="EK58" i="1" s="1"/>
  <c r="DX59" i="1"/>
  <c r="EK59" i="1" s="1"/>
  <c r="DX60" i="1"/>
  <c r="EK60" i="1" s="1"/>
  <c r="DX61" i="1"/>
  <c r="EK61" i="1" s="1"/>
  <c r="EX61" i="1"/>
  <c r="DX62" i="1"/>
  <c r="EK62" i="1" s="1"/>
  <c r="DX63" i="1"/>
  <c r="EK63" i="1" s="1"/>
  <c r="DX64" i="1"/>
  <c r="EK64" i="1" s="1"/>
  <c r="DX65" i="1"/>
  <c r="EK65" i="1" s="1"/>
  <c r="EX65" i="1"/>
  <c r="DX66" i="1"/>
  <c r="EK66" i="1" s="1"/>
  <c r="DX67" i="1"/>
  <c r="EK67" i="1" s="1"/>
  <c r="DX68" i="1"/>
  <c r="EK68" i="1" s="1"/>
  <c r="DX69" i="1"/>
  <c r="EK69" i="1" s="1"/>
  <c r="EX69" i="1"/>
  <c r="DX70" i="1"/>
  <c r="EK70" i="1" s="1"/>
  <c r="DX71" i="1"/>
  <c r="EK71" i="1" s="1"/>
  <c r="DX72" i="1"/>
  <c r="EK72" i="1" s="1"/>
  <c r="DX73" i="1"/>
  <c r="EK73" i="1" s="1"/>
  <c r="EX73" i="1"/>
  <c r="DX74" i="1"/>
  <c r="EK74" i="1" s="1"/>
  <c r="DX75" i="1"/>
  <c r="EK75" i="1" s="1"/>
  <c r="DX76" i="1"/>
  <c r="EK76" i="1" s="1"/>
  <c r="DX77" i="1"/>
  <c r="EK77" i="1" s="1"/>
  <c r="EX77" i="1"/>
  <c r="DX78" i="1"/>
  <c r="EK78" i="1" s="1"/>
  <c r="DX79" i="1"/>
  <c r="EK79" i="1" s="1"/>
  <c r="DX80" i="1"/>
  <c r="EK80" i="1" s="1"/>
  <c r="DX81" i="1"/>
  <c r="EK81" i="1" s="1"/>
  <c r="EX81" i="1"/>
  <c r="DX82" i="1"/>
  <c r="EK82" i="1" s="1"/>
  <c r="DX83" i="1"/>
  <c r="EK83" i="1" s="1"/>
  <c r="DX84" i="1"/>
  <c r="EK84" i="1" s="1"/>
  <c r="DX85" i="1"/>
  <c r="EK85" i="1" s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2" i="1" l="1"/>
  <c r="EX78" i="1"/>
  <c r="EX74" i="1"/>
  <c r="EX70" i="1"/>
  <c r="EX66" i="1"/>
  <c r="EX62" i="1"/>
  <c r="EX58" i="1"/>
  <c r="EX54" i="1"/>
  <c r="EX83" i="1"/>
  <c r="EX79" i="1"/>
  <c r="EX75" i="1"/>
  <c r="EX71" i="1"/>
  <c r="EX67" i="1"/>
  <c r="EX63" i="1"/>
  <c r="EX59" i="1"/>
  <c r="EX55" i="1"/>
  <c r="EX51" i="1"/>
  <c r="EX84" i="1"/>
  <c r="EX80" i="1"/>
  <c r="EX76" i="1"/>
  <c r="EX72" i="1"/>
  <c r="EX68" i="1"/>
  <c r="EX64" i="1"/>
  <c r="EX60" i="1"/>
  <c r="EX56" i="1"/>
  <c r="EX52" i="1"/>
</calcChain>
</file>

<file path=xl/sharedStrings.xml><?xml version="1.0" encoding="utf-8"?>
<sst xmlns="http://schemas.openxmlformats.org/spreadsheetml/2006/main" count="191" uniqueCount="155">
  <si>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</si>
  <si>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</si>
  <si>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</si>
  <si>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</si>
  <si>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</si>
  <si>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</si>
  <si>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</si>
  <si>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</si>
  <si>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</si>
  <si>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</si>
  <si>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</si>
  <si>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</si>
  <si>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</si>
  <si>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</si>
  <si>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</si>
  <si>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</si>
  <si>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01.06.2021 г.</t>
  </si>
  <si>
    <t>10.06.2021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</si>
  <si>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</si>
  <si>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</si>
  <si>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</si>
  <si>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</si>
  <si>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</si>
  <si>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</si>
  <si>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</si>
  <si>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</si>
  <si>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</si>
  <si>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</si>
  <si>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</si>
  <si>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</si>
  <si>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</si>
  <si>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</si>
  <si>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</si>
  <si>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</si>
  <si>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</si>
  <si>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</si>
  <si>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</si>
  <si>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</si>
  <si>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</si>
  <si>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</si>
  <si>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</si>
  <si>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</si>
  <si>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</si>
  <si>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</si>
  <si>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</si>
  <si>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</si>
  <si>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</si>
  <si>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</si>
  <si>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</si>
  <si>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</si>
  <si>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</si>
  <si>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</si>
  <si>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</si>
  <si>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</si>
  <si>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</si>
  <si>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</si>
  <si>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Средства самообложения граждан, зачисляемые в бюджеты сельских поселений</t>
  </si>
  <si>
    <t>29211714030100000150155</t>
  </si>
  <si>
    <t>29220216001100000150151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</si>
  <si>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</si>
  <si>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</si>
  <si>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</si>
  <si>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29220245160100000150151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</si>
  <si>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</si>
  <si>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</si>
  <si>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</si>
  <si>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</si>
  <si>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</si>
  <si>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</si>
  <si>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</si>
  <si>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</si>
  <si>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</si>
  <si>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</si>
  <si>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</si>
  <si>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</si>
  <si>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12201029900002030121211</t>
  </si>
  <si>
    <t>Начисления на выплаты по оплате труда</t>
  </si>
  <si>
    <t>12201029900002030129213</t>
  </si>
  <si>
    <t>12201049900002040121211</t>
  </si>
  <si>
    <t>12201049900002040129213</t>
  </si>
  <si>
    <t>Услуги связи</t>
  </si>
  <si>
    <t>12201049900002040244221</t>
  </si>
  <si>
    <t>Коммунальные услуги</t>
  </si>
  <si>
    <t>12201049900002040244223</t>
  </si>
  <si>
    <t>Работы, услуги по содержанию имущества</t>
  </si>
  <si>
    <t>12201049900002040244225</t>
  </si>
  <si>
    <t>Прочие работы, услуги</t>
  </si>
  <si>
    <t>12201049900002040244226</t>
  </si>
  <si>
    <t>Страхование</t>
  </si>
  <si>
    <t>12201049900002040244227</t>
  </si>
  <si>
    <t>Увеличение стоимости горюче-смазочных материалов</t>
  </si>
  <si>
    <t>12201049900002040244343</t>
  </si>
  <si>
    <t>Увеличение стоимости прочих оборотных запасов (материалов)</t>
  </si>
  <si>
    <t>12201049900002040244346</t>
  </si>
  <si>
    <t>12201049900002040247223</t>
  </si>
  <si>
    <t>Налоги, пошлины и сборы</t>
  </si>
  <si>
    <t>12201049900002040852291</t>
  </si>
  <si>
    <t>Расходы</t>
  </si>
  <si>
    <t>12201119900007411870200</t>
  </si>
  <si>
    <t>12201139900002950851291</t>
  </si>
  <si>
    <t>12201139900092410244227</t>
  </si>
  <si>
    <t>12201139900097080244226</t>
  </si>
  <si>
    <t>12202039900051180121211</t>
  </si>
  <si>
    <t>12202039900051180129213</t>
  </si>
  <si>
    <t>12202039900051180244346</t>
  </si>
  <si>
    <t>12204069900090430244225</t>
  </si>
  <si>
    <t>12205029900075050244225</t>
  </si>
  <si>
    <t>12205039900078010244226</t>
  </si>
  <si>
    <t>12205039900078010244346</t>
  </si>
  <si>
    <t>12205039900078010247223</t>
  </si>
  <si>
    <t>12205039900078040244225</t>
  </si>
  <si>
    <t>12205039900078040244226</t>
  </si>
  <si>
    <t>12205039900078050244225</t>
  </si>
  <si>
    <t>12205039900078050244226</t>
  </si>
  <si>
    <t>Увеличение стоимости прочих материальных запасов однократного применения</t>
  </si>
  <si>
    <t>12208010840144091244349</t>
  </si>
  <si>
    <t>12208010840144091851291</t>
  </si>
  <si>
    <t>12211028610112870244226</t>
  </si>
  <si>
    <t>Перечисления другим бюджетам бюджетной системы Российской Федерации</t>
  </si>
  <si>
    <t>12214039900020860521251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</si>
  <si>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</si>
  <si>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</si>
  <si>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</si>
  <si>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</si>
  <si>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</si>
  <si>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</si>
  <si>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</si>
  <si>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</si>
  <si>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</si>
  <si>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</si>
  <si>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</si>
  <si>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</si>
  <si>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</si>
  <si>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</si>
  <si>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</si>
  <si>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</si>
  <si>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</si>
  <si>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</si>
  <si>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</si>
  <si>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</si>
  <si>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</si>
  <si>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</si>
  <si>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</si>
  <si>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</si>
  <si>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</si>
  <si>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</si>
  <si>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</si>
  <si>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</si>
  <si>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</si>
  <si>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</si>
  <si>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</si>
  <si>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</si>
  <si>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</si>
  <si>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Урсаевского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</si>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</sst>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1"/>
      <c r="ES4" s="1"/>
      <c r="ET4" s="66" t="s">
        <v>4</v>
      </c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8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5" t="s">
        <v>6</v>
      </c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96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9" t="s">
        <v>16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9" t="s">
        <v>17</v>
      </c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97"/>
    </row>
    <row r="7" spans="1:166" ht="15" customHeight="1" x14ac:dyDescent="0.2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"/>
      <c r="BD7" s="1"/>
      <c r="BE7" s="104" t="s">
        <v>153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1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103"/>
    </row>
    <row r="8" spans="1:166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"/>
      <c r="BD8" s="1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9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4"/>
    </row>
    <row r="9" spans="1:166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"/>
      <c r="BD9" s="1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9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4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7" t="s">
        <v>154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9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97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9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97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8">
        <v>383</v>
      </c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2" t="s">
        <v>18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81"/>
      <c r="AN16" s="75" t="s">
        <v>20</v>
      </c>
      <c r="AO16" s="76"/>
      <c r="AP16" s="76"/>
      <c r="AQ16" s="76"/>
      <c r="AR16" s="76"/>
      <c r="AS16" s="81"/>
      <c r="AT16" s="75" t="s">
        <v>21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81"/>
      <c r="BJ16" s="75" t="s">
        <v>22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81"/>
      <c r="CF16" s="72" t="s">
        <v>23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4"/>
      <c r="ET16" s="75" t="s">
        <v>24</v>
      </c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7"/>
    </row>
    <row r="17" spans="1:166" ht="57.75" customHeight="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2"/>
      <c r="AN17" s="78"/>
      <c r="AO17" s="79"/>
      <c r="AP17" s="79"/>
      <c r="AQ17" s="79"/>
      <c r="AR17" s="79"/>
      <c r="AS17" s="82"/>
      <c r="AT17" s="78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2"/>
      <c r="BJ17" s="78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82"/>
      <c r="CF17" s="73" t="s">
        <v>25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4"/>
      <c r="CW17" s="72" t="s">
        <v>26</v>
      </c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4"/>
      <c r="DN17" s="72" t="s">
        <v>27</v>
      </c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4"/>
      <c r="EE17" s="72" t="s">
        <v>28</v>
      </c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4"/>
      <c r="ET17" s="78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80"/>
    </row>
    <row r="18" spans="1:166" ht="12" customHeight="1" x14ac:dyDescent="0.2">
      <c r="A18" s="69">
        <v>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66">
        <v>2</v>
      </c>
      <c r="AO18" s="67"/>
      <c r="AP18" s="67"/>
      <c r="AQ18" s="67"/>
      <c r="AR18" s="67"/>
      <c r="AS18" s="68"/>
      <c r="AT18" s="66">
        <v>3</v>
      </c>
      <c r="AU18" s="67"/>
      <c r="AV18" s="67"/>
      <c r="AW18" s="67"/>
      <c r="AX18" s="67"/>
      <c r="AY18" s="67"/>
      <c r="AZ18" s="67"/>
      <c r="BA18" s="67"/>
      <c r="BB18" s="67"/>
      <c r="BC18" s="55"/>
      <c r="BD18" s="55"/>
      <c r="BE18" s="55"/>
      <c r="BF18" s="55"/>
      <c r="BG18" s="55"/>
      <c r="BH18" s="55"/>
      <c r="BI18" s="71"/>
      <c r="BJ18" s="66">
        <v>4</v>
      </c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8"/>
      <c r="CF18" s="66">
        <v>5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8"/>
      <c r="CW18" s="66">
        <v>6</v>
      </c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8"/>
      <c r="DN18" s="66">
        <v>7</v>
      </c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8"/>
      <c r="EE18" s="66">
        <v>8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8"/>
      <c r="ET18" s="54">
        <v>9</v>
      </c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6"/>
    </row>
    <row r="19" spans="1:166" ht="15" customHeight="1" x14ac:dyDescent="0.2">
      <c r="A19" s="89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59" t="s">
        <v>30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2"/>
      <c r="BF19" s="62"/>
      <c r="BG19" s="62"/>
      <c r="BH19" s="62"/>
      <c r="BI19" s="63"/>
      <c r="BJ19" s="64">
        <v>2162713.63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>
        <v>1434029.53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>
        <f t="shared" ref="EE19:EE36" si="0">CF19+CW19+DN19</f>
        <v>1434029.53</v>
      </c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>
        <f t="shared" ref="ET19:ET36" si="1">BJ19-EE19</f>
        <v>728684.09999999986</v>
      </c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5"/>
    </row>
    <row r="20" spans="1:166" ht="15" customHeight="1" x14ac:dyDescent="0.2">
      <c r="A20" s="27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36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  <c r="BD20" s="30"/>
      <c r="BE20" s="30"/>
      <c r="BF20" s="30"/>
      <c r="BG20" s="30"/>
      <c r="BH20" s="30"/>
      <c r="BI20" s="31"/>
      <c r="BJ20" s="24">
        <v>2162713.63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>
        <v>1434029.53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1">
        <f t="shared" si="0"/>
        <v>1434029.53</v>
      </c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3"/>
      <c r="ET20" s="24">
        <f t="shared" si="1"/>
        <v>728684.09999999986</v>
      </c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5"/>
    </row>
    <row r="21" spans="1:166" ht="121.5" customHeight="1" x14ac:dyDescent="0.2">
      <c r="A21" s="91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8"/>
      <c r="AN21" s="36"/>
      <c r="AO21" s="37"/>
      <c r="AP21" s="37"/>
      <c r="AQ21" s="37"/>
      <c r="AR21" s="37"/>
      <c r="AS21" s="37"/>
      <c r="AT21" s="37" t="s">
        <v>33</v>
      </c>
      <c r="AU21" s="37"/>
      <c r="AV21" s="37"/>
      <c r="AW21" s="37"/>
      <c r="AX21" s="37"/>
      <c r="AY21" s="37"/>
      <c r="AZ21" s="37"/>
      <c r="BA21" s="37"/>
      <c r="BB21" s="37"/>
      <c r="BC21" s="38"/>
      <c r="BD21" s="30"/>
      <c r="BE21" s="30"/>
      <c r="BF21" s="30"/>
      <c r="BG21" s="30"/>
      <c r="BH21" s="30"/>
      <c r="BI21" s="31"/>
      <c r="BJ21" s="24">
        <v>82000</v>
      </c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>
        <v>20260.080000000002</v>
      </c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1">
        <f t="shared" si="0"/>
        <v>20260.080000000002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3"/>
      <c r="ET21" s="24">
        <f t="shared" si="1"/>
        <v>61739.92</v>
      </c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5"/>
    </row>
    <row r="22" spans="1:166" ht="97.15" customHeight="1" x14ac:dyDescent="0.2">
      <c r="A22" s="91" t="s">
        <v>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36"/>
      <c r="AO22" s="37"/>
      <c r="AP22" s="37"/>
      <c r="AQ22" s="37"/>
      <c r="AR22" s="37"/>
      <c r="AS22" s="37"/>
      <c r="AT22" s="37" t="s">
        <v>35</v>
      </c>
      <c r="AU22" s="37"/>
      <c r="AV22" s="37"/>
      <c r="AW22" s="37"/>
      <c r="AX22" s="37"/>
      <c r="AY22" s="37"/>
      <c r="AZ22" s="37"/>
      <c r="BA22" s="37"/>
      <c r="BB22" s="37"/>
      <c r="BC22" s="38"/>
      <c r="BD22" s="30"/>
      <c r="BE22" s="30"/>
      <c r="BF22" s="30"/>
      <c r="BG22" s="30"/>
      <c r="BH22" s="30"/>
      <c r="BI22" s="31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>
        <v>32.85</v>
      </c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1">
        <f t="shared" si="0"/>
        <v>32.85</v>
      </c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  <c r="ET22" s="24">
        <f t="shared" si="1"/>
        <v>-32.85</v>
      </c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5"/>
    </row>
    <row r="23" spans="1:166" ht="121.5" customHeight="1" x14ac:dyDescent="0.2">
      <c r="A23" s="91" t="s">
        <v>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36"/>
      <c r="AO23" s="37"/>
      <c r="AP23" s="37"/>
      <c r="AQ23" s="37"/>
      <c r="AR23" s="37"/>
      <c r="AS23" s="37"/>
      <c r="AT23" s="37" t="s">
        <v>37</v>
      </c>
      <c r="AU23" s="37"/>
      <c r="AV23" s="37"/>
      <c r="AW23" s="37"/>
      <c r="AX23" s="37"/>
      <c r="AY23" s="37"/>
      <c r="AZ23" s="37"/>
      <c r="BA23" s="37"/>
      <c r="BB23" s="37"/>
      <c r="BC23" s="38"/>
      <c r="BD23" s="30"/>
      <c r="BE23" s="30"/>
      <c r="BF23" s="30"/>
      <c r="BG23" s="30"/>
      <c r="BH23" s="30"/>
      <c r="BI23" s="31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>
        <v>-332.62</v>
      </c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1">
        <f t="shared" si="0"/>
        <v>-332.62</v>
      </c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3"/>
      <c r="ET23" s="24">
        <f t="shared" si="1"/>
        <v>332.62</v>
      </c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5"/>
    </row>
    <row r="24" spans="1:166" ht="48.6" customHeight="1" x14ac:dyDescent="0.2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36"/>
      <c r="AO24" s="37"/>
      <c r="AP24" s="37"/>
      <c r="AQ24" s="37"/>
      <c r="AR24" s="37"/>
      <c r="AS24" s="37"/>
      <c r="AT24" s="37" t="s">
        <v>39</v>
      </c>
      <c r="AU24" s="37"/>
      <c r="AV24" s="37"/>
      <c r="AW24" s="37"/>
      <c r="AX24" s="37"/>
      <c r="AY24" s="37"/>
      <c r="AZ24" s="37"/>
      <c r="BA24" s="37"/>
      <c r="BB24" s="37"/>
      <c r="BC24" s="38"/>
      <c r="BD24" s="30"/>
      <c r="BE24" s="30"/>
      <c r="BF24" s="30"/>
      <c r="BG24" s="30"/>
      <c r="BH24" s="30"/>
      <c r="BI24" s="31"/>
      <c r="BJ24" s="24">
        <v>290000</v>
      </c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>
        <v>399192.91</v>
      </c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1">
        <f t="shared" si="0"/>
        <v>399192.91</v>
      </c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3"/>
      <c r="ET24" s="24">
        <f t="shared" si="1"/>
        <v>-109192.90999999997</v>
      </c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5"/>
    </row>
    <row r="25" spans="1:166" ht="24.2" customHeight="1" x14ac:dyDescent="0.2">
      <c r="A25" s="87" t="s">
        <v>40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36"/>
      <c r="AO25" s="37"/>
      <c r="AP25" s="37"/>
      <c r="AQ25" s="37"/>
      <c r="AR25" s="37"/>
      <c r="AS25" s="37"/>
      <c r="AT25" s="37" t="s">
        <v>41</v>
      </c>
      <c r="AU25" s="37"/>
      <c r="AV25" s="37"/>
      <c r="AW25" s="37"/>
      <c r="AX25" s="37"/>
      <c r="AY25" s="37"/>
      <c r="AZ25" s="37"/>
      <c r="BA25" s="37"/>
      <c r="BB25" s="37"/>
      <c r="BC25" s="38"/>
      <c r="BD25" s="30"/>
      <c r="BE25" s="30"/>
      <c r="BF25" s="30"/>
      <c r="BG25" s="30"/>
      <c r="BH25" s="30"/>
      <c r="BI25" s="31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>
        <v>17.07</v>
      </c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1">
        <f t="shared" si="0"/>
        <v>17.07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3"/>
      <c r="ET25" s="24">
        <f t="shared" si="1"/>
        <v>-17.07</v>
      </c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5"/>
    </row>
    <row r="26" spans="1:166" ht="48.6" customHeight="1" x14ac:dyDescent="0.2">
      <c r="A26" s="87" t="s">
        <v>42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36"/>
      <c r="AO26" s="37"/>
      <c r="AP26" s="37"/>
      <c r="AQ26" s="37"/>
      <c r="AR26" s="37"/>
      <c r="AS26" s="37"/>
      <c r="AT26" s="37" t="s">
        <v>43</v>
      </c>
      <c r="AU26" s="37"/>
      <c r="AV26" s="37"/>
      <c r="AW26" s="37"/>
      <c r="AX26" s="37"/>
      <c r="AY26" s="37"/>
      <c r="AZ26" s="37"/>
      <c r="BA26" s="37"/>
      <c r="BB26" s="37"/>
      <c r="BC26" s="38"/>
      <c r="BD26" s="30"/>
      <c r="BE26" s="30"/>
      <c r="BF26" s="30"/>
      <c r="BG26" s="30"/>
      <c r="BH26" s="30"/>
      <c r="BI26" s="31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>
        <v>865.44</v>
      </c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1">
        <f t="shared" si="0"/>
        <v>865.44</v>
      </c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3"/>
      <c r="ET26" s="24">
        <f t="shared" si="1"/>
        <v>-865.44</v>
      </c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5"/>
    </row>
    <row r="27" spans="1:166" ht="97.15" customHeight="1" x14ac:dyDescent="0.2">
      <c r="A27" s="87" t="s">
        <v>44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36"/>
      <c r="AO27" s="37"/>
      <c r="AP27" s="37"/>
      <c r="AQ27" s="37"/>
      <c r="AR27" s="37"/>
      <c r="AS27" s="37"/>
      <c r="AT27" s="37" t="s">
        <v>45</v>
      </c>
      <c r="AU27" s="37"/>
      <c r="AV27" s="37"/>
      <c r="AW27" s="37"/>
      <c r="AX27" s="37"/>
      <c r="AY27" s="37"/>
      <c r="AZ27" s="37"/>
      <c r="BA27" s="37"/>
      <c r="BB27" s="37"/>
      <c r="BC27" s="38"/>
      <c r="BD27" s="30"/>
      <c r="BE27" s="30"/>
      <c r="BF27" s="30"/>
      <c r="BG27" s="30"/>
      <c r="BH27" s="30"/>
      <c r="BI27" s="31"/>
      <c r="BJ27" s="24">
        <v>101000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>
        <v>6170.48</v>
      </c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1">
        <f t="shared" si="0"/>
        <v>6170.48</v>
      </c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3"/>
      <c r="ET27" s="24">
        <f t="shared" si="1"/>
        <v>94829.52</v>
      </c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5"/>
    </row>
    <row r="28" spans="1:166" ht="72.95" customHeight="1" x14ac:dyDescent="0.2">
      <c r="A28" s="87" t="s">
        <v>46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36"/>
      <c r="AO28" s="37"/>
      <c r="AP28" s="37"/>
      <c r="AQ28" s="37"/>
      <c r="AR28" s="37"/>
      <c r="AS28" s="37"/>
      <c r="AT28" s="37" t="s">
        <v>47</v>
      </c>
      <c r="AU28" s="37"/>
      <c r="AV28" s="37"/>
      <c r="AW28" s="37"/>
      <c r="AX28" s="37"/>
      <c r="AY28" s="37"/>
      <c r="AZ28" s="37"/>
      <c r="BA28" s="37"/>
      <c r="BB28" s="37"/>
      <c r="BC28" s="38"/>
      <c r="BD28" s="30"/>
      <c r="BE28" s="30"/>
      <c r="BF28" s="30"/>
      <c r="BG28" s="30"/>
      <c r="BH28" s="30"/>
      <c r="BI28" s="31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>
        <v>-514.74</v>
      </c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1">
        <f t="shared" si="0"/>
        <v>-514.74</v>
      </c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3"/>
      <c r="ET28" s="24">
        <f t="shared" si="1"/>
        <v>514.74</v>
      </c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5"/>
    </row>
    <row r="29" spans="1:166" ht="85.15" customHeight="1" x14ac:dyDescent="0.2">
      <c r="A29" s="87" t="s">
        <v>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N29" s="36"/>
      <c r="AO29" s="37"/>
      <c r="AP29" s="37"/>
      <c r="AQ29" s="37"/>
      <c r="AR29" s="37"/>
      <c r="AS29" s="37"/>
      <c r="AT29" s="37" t="s">
        <v>49</v>
      </c>
      <c r="AU29" s="37"/>
      <c r="AV29" s="37"/>
      <c r="AW29" s="37"/>
      <c r="AX29" s="37"/>
      <c r="AY29" s="37"/>
      <c r="AZ29" s="37"/>
      <c r="BA29" s="37"/>
      <c r="BB29" s="37"/>
      <c r="BC29" s="38"/>
      <c r="BD29" s="30"/>
      <c r="BE29" s="30"/>
      <c r="BF29" s="30"/>
      <c r="BG29" s="30"/>
      <c r="BH29" s="30"/>
      <c r="BI29" s="31"/>
      <c r="BJ29" s="24">
        <v>470000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>
        <v>389892</v>
      </c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1">
        <f t="shared" si="0"/>
        <v>389892</v>
      </c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3"/>
      <c r="ET29" s="24">
        <f t="shared" si="1"/>
        <v>80108</v>
      </c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5"/>
    </row>
    <row r="30" spans="1:166" ht="85.15" customHeight="1" x14ac:dyDescent="0.2">
      <c r="A30" s="87" t="s">
        <v>50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36"/>
      <c r="AO30" s="37"/>
      <c r="AP30" s="37"/>
      <c r="AQ30" s="37"/>
      <c r="AR30" s="37"/>
      <c r="AS30" s="37"/>
      <c r="AT30" s="37" t="s">
        <v>51</v>
      </c>
      <c r="AU30" s="37"/>
      <c r="AV30" s="37"/>
      <c r="AW30" s="37"/>
      <c r="AX30" s="37"/>
      <c r="AY30" s="37"/>
      <c r="AZ30" s="37"/>
      <c r="BA30" s="37"/>
      <c r="BB30" s="37"/>
      <c r="BC30" s="38"/>
      <c r="BD30" s="30"/>
      <c r="BE30" s="30"/>
      <c r="BF30" s="30"/>
      <c r="BG30" s="30"/>
      <c r="BH30" s="30"/>
      <c r="BI30" s="31"/>
      <c r="BJ30" s="24">
        <v>428000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>
        <v>33447.879999999997</v>
      </c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1">
        <f t="shared" si="0"/>
        <v>33447.879999999997</v>
      </c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3"/>
      <c r="ET30" s="24">
        <f t="shared" si="1"/>
        <v>394552.12</v>
      </c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5"/>
    </row>
    <row r="31" spans="1:166" ht="60.75" customHeight="1" x14ac:dyDescent="0.2">
      <c r="A31" s="87" t="s">
        <v>52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36"/>
      <c r="AO31" s="37"/>
      <c r="AP31" s="37"/>
      <c r="AQ31" s="37"/>
      <c r="AR31" s="37"/>
      <c r="AS31" s="37"/>
      <c r="AT31" s="37" t="s">
        <v>53</v>
      </c>
      <c r="AU31" s="37"/>
      <c r="AV31" s="37"/>
      <c r="AW31" s="37"/>
      <c r="AX31" s="37"/>
      <c r="AY31" s="37"/>
      <c r="AZ31" s="37"/>
      <c r="BA31" s="37"/>
      <c r="BB31" s="37"/>
      <c r="BC31" s="38"/>
      <c r="BD31" s="30"/>
      <c r="BE31" s="30"/>
      <c r="BF31" s="30"/>
      <c r="BG31" s="30"/>
      <c r="BH31" s="30"/>
      <c r="BI31" s="31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>
        <v>3257.7</v>
      </c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1">
        <f t="shared" si="0"/>
        <v>3257.7</v>
      </c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3"/>
      <c r="ET31" s="24">
        <f t="shared" si="1"/>
        <v>-3257.7</v>
      </c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5"/>
    </row>
    <row r="32" spans="1:166" ht="85.15" customHeight="1" x14ac:dyDescent="0.2">
      <c r="A32" s="87" t="s">
        <v>54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36"/>
      <c r="AO32" s="37"/>
      <c r="AP32" s="37"/>
      <c r="AQ32" s="37"/>
      <c r="AR32" s="37"/>
      <c r="AS32" s="37"/>
      <c r="AT32" s="37" t="s">
        <v>55</v>
      </c>
      <c r="AU32" s="37"/>
      <c r="AV32" s="37"/>
      <c r="AW32" s="37"/>
      <c r="AX32" s="37"/>
      <c r="AY32" s="37"/>
      <c r="AZ32" s="37"/>
      <c r="BA32" s="37"/>
      <c r="BB32" s="37"/>
      <c r="BC32" s="38"/>
      <c r="BD32" s="30"/>
      <c r="BE32" s="30"/>
      <c r="BF32" s="30"/>
      <c r="BG32" s="30"/>
      <c r="BH32" s="30"/>
      <c r="BI32" s="31"/>
      <c r="BJ32" s="24">
        <v>4000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>
        <v>3340</v>
      </c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1">
        <f t="shared" si="0"/>
        <v>3340</v>
      </c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3"/>
      <c r="ET32" s="24">
        <f t="shared" si="1"/>
        <v>660</v>
      </c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5"/>
    </row>
    <row r="33" spans="1:166" ht="36.4" customHeight="1" x14ac:dyDescent="0.2">
      <c r="A33" s="87" t="s">
        <v>56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36"/>
      <c r="AO33" s="37"/>
      <c r="AP33" s="37"/>
      <c r="AQ33" s="37"/>
      <c r="AR33" s="37"/>
      <c r="AS33" s="37"/>
      <c r="AT33" s="37" t="s">
        <v>57</v>
      </c>
      <c r="AU33" s="37"/>
      <c r="AV33" s="37"/>
      <c r="AW33" s="37"/>
      <c r="AX33" s="37"/>
      <c r="AY33" s="37"/>
      <c r="AZ33" s="37"/>
      <c r="BA33" s="37"/>
      <c r="BB33" s="37"/>
      <c r="BC33" s="38"/>
      <c r="BD33" s="30"/>
      <c r="BE33" s="30"/>
      <c r="BF33" s="30"/>
      <c r="BG33" s="30"/>
      <c r="BH33" s="30"/>
      <c r="BI33" s="31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>
        <v>187250</v>
      </c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1">
        <f t="shared" si="0"/>
        <v>187250</v>
      </c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3"/>
      <c r="ET33" s="24">
        <f t="shared" si="1"/>
        <v>-187250</v>
      </c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5"/>
    </row>
    <row r="34" spans="1:166" ht="12.75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36"/>
      <c r="AO34" s="37"/>
      <c r="AP34" s="37"/>
      <c r="AQ34" s="37"/>
      <c r="AR34" s="37"/>
      <c r="AS34" s="37"/>
      <c r="AT34" s="37" t="s">
        <v>58</v>
      </c>
      <c r="AU34" s="37"/>
      <c r="AV34" s="37"/>
      <c r="AW34" s="37"/>
      <c r="AX34" s="37"/>
      <c r="AY34" s="37"/>
      <c r="AZ34" s="37"/>
      <c r="BA34" s="37"/>
      <c r="BB34" s="37"/>
      <c r="BC34" s="38"/>
      <c r="BD34" s="30"/>
      <c r="BE34" s="30"/>
      <c r="BF34" s="30"/>
      <c r="BG34" s="30"/>
      <c r="BH34" s="30"/>
      <c r="BI34" s="31"/>
      <c r="BJ34" s="24">
        <v>600300</v>
      </c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>
        <v>279838</v>
      </c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1">
        <f t="shared" si="0"/>
        <v>279838</v>
      </c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3"/>
      <c r="ET34" s="24">
        <f t="shared" si="1"/>
        <v>320462</v>
      </c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5"/>
    </row>
    <row r="35" spans="1:166" ht="48.6" customHeight="1" x14ac:dyDescent="0.2">
      <c r="A35" s="87" t="s">
        <v>59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36"/>
      <c r="AO35" s="37"/>
      <c r="AP35" s="37"/>
      <c r="AQ35" s="37"/>
      <c r="AR35" s="37"/>
      <c r="AS35" s="37"/>
      <c r="AT35" s="37" t="s">
        <v>60</v>
      </c>
      <c r="AU35" s="37"/>
      <c r="AV35" s="37"/>
      <c r="AW35" s="37"/>
      <c r="AX35" s="37"/>
      <c r="AY35" s="37"/>
      <c r="AZ35" s="37"/>
      <c r="BA35" s="37"/>
      <c r="BB35" s="37"/>
      <c r="BC35" s="38"/>
      <c r="BD35" s="30"/>
      <c r="BE35" s="30"/>
      <c r="BF35" s="30"/>
      <c r="BG35" s="30"/>
      <c r="BH35" s="30"/>
      <c r="BI35" s="31"/>
      <c r="BJ35" s="24">
        <v>99900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>
        <v>49950</v>
      </c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1">
        <f t="shared" si="0"/>
        <v>49950</v>
      </c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3"/>
      <c r="ET35" s="24">
        <f t="shared" si="1"/>
        <v>49950</v>
      </c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5"/>
    </row>
    <row r="36" spans="1:166" ht="72.95" customHeight="1" x14ac:dyDescent="0.2">
      <c r="A36" s="87" t="s">
        <v>61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/>
      <c r="AN36" s="36"/>
      <c r="AO36" s="37"/>
      <c r="AP36" s="37"/>
      <c r="AQ36" s="37"/>
      <c r="AR36" s="37"/>
      <c r="AS36" s="37"/>
      <c r="AT36" s="37" t="s">
        <v>62</v>
      </c>
      <c r="AU36" s="37"/>
      <c r="AV36" s="37"/>
      <c r="AW36" s="37"/>
      <c r="AX36" s="37"/>
      <c r="AY36" s="37"/>
      <c r="AZ36" s="37"/>
      <c r="BA36" s="37"/>
      <c r="BB36" s="37"/>
      <c r="BC36" s="38"/>
      <c r="BD36" s="30"/>
      <c r="BE36" s="30"/>
      <c r="BF36" s="30"/>
      <c r="BG36" s="30"/>
      <c r="BH36" s="30"/>
      <c r="BI36" s="31"/>
      <c r="BJ36" s="24">
        <v>87513.63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>
        <v>61362.48</v>
      </c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1">
        <f t="shared" si="0"/>
        <v>61362.48</v>
      </c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3"/>
      <c r="ET36" s="24">
        <f t="shared" si="1"/>
        <v>26151.15</v>
      </c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5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63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64</v>
      </c>
    </row>
    <row r="47" spans="1:166" ht="12.75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</row>
    <row r="48" spans="1:166" ht="24" customHeight="1" x14ac:dyDescent="0.2">
      <c r="A48" s="76" t="s">
        <v>19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81"/>
      <c r="AK48" s="75" t="s">
        <v>20</v>
      </c>
      <c r="AL48" s="76"/>
      <c r="AM48" s="76"/>
      <c r="AN48" s="76"/>
      <c r="AO48" s="76"/>
      <c r="AP48" s="81"/>
      <c r="AQ48" s="75" t="s">
        <v>65</v>
      </c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81"/>
      <c r="BC48" s="75" t="s">
        <v>66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81"/>
      <c r="BU48" s="75" t="s">
        <v>67</v>
      </c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81"/>
      <c r="CH48" s="72" t="s">
        <v>23</v>
      </c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4"/>
      <c r="EK48" s="72" t="s">
        <v>68</v>
      </c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90"/>
    </row>
    <row r="49" spans="1:166" ht="78.7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2"/>
      <c r="AK49" s="78"/>
      <c r="AL49" s="79"/>
      <c r="AM49" s="79"/>
      <c r="AN49" s="79"/>
      <c r="AO49" s="79"/>
      <c r="AP49" s="82"/>
      <c r="AQ49" s="78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82"/>
      <c r="BC49" s="78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82"/>
      <c r="BU49" s="78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82"/>
      <c r="CH49" s="73" t="s">
        <v>69</v>
      </c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4"/>
      <c r="CX49" s="72" t="s">
        <v>26</v>
      </c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4"/>
      <c r="DK49" s="72" t="s">
        <v>27</v>
      </c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4"/>
      <c r="DX49" s="72" t="s">
        <v>28</v>
      </c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4"/>
      <c r="EK49" s="78" t="s">
        <v>70</v>
      </c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82"/>
      <c r="EX49" s="72" t="s">
        <v>71</v>
      </c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90"/>
    </row>
    <row r="50" spans="1:166" ht="14.25" customHeight="1" x14ac:dyDescent="0.2">
      <c r="A50" s="69">
        <v>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66">
        <v>2</v>
      </c>
      <c r="AL50" s="67"/>
      <c r="AM50" s="67"/>
      <c r="AN50" s="67"/>
      <c r="AO50" s="67"/>
      <c r="AP50" s="68"/>
      <c r="AQ50" s="66">
        <v>3</v>
      </c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8"/>
      <c r="BC50" s="66">
        <v>4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8"/>
      <c r="BU50" s="66">
        <v>5</v>
      </c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8"/>
      <c r="CH50" s="66">
        <v>6</v>
      </c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8"/>
      <c r="CX50" s="66">
        <v>7</v>
      </c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8"/>
      <c r="DK50" s="66">
        <v>8</v>
      </c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8"/>
      <c r="DX50" s="66">
        <v>9</v>
      </c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8"/>
      <c r="EK50" s="66">
        <v>10</v>
      </c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54">
        <v>11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89" t="s">
        <v>72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59" t="s">
        <v>73</v>
      </c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4">
        <v>2298732.63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>
        <v>2298732.63</v>
      </c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>
        <v>783420.98</v>
      </c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>
        <f t="shared" ref="DX51:DX86" si="2">CH51+CX51+DK51</f>
        <v>783420.98</v>
      </c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>
        <f t="shared" ref="EK51:EK85" si="3">BC51-DX51</f>
        <v>1515311.65</v>
      </c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>
        <f t="shared" ref="EX51:EX85" si="4">BU51-DX51</f>
        <v>1515311.65</v>
      </c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5"/>
    </row>
    <row r="52" spans="1:166" ht="15" customHeight="1" x14ac:dyDescent="0.2">
      <c r="A52" s="27" t="s">
        <v>31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36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24">
        <v>2298732.63</v>
      </c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>
        <v>2298732.63</v>
      </c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>
        <v>783420.98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>
        <f t="shared" si="2"/>
        <v>783420.98</v>
      </c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>
        <f t="shared" si="3"/>
        <v>1515311.65</v>
      </c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>
        <f t="shared" si="4"/>
        <v>1515311.65</v>
      </c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5"/>
    </row>
    <row r="53" spans="1:166" ht="12.75" x14ac:dyDescent="0.2">
      <c r="A53" s="87" t="s">
        <v>74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K53" s="36"/>
      <c r="AL53" s="37"/>
      <c r="AM53" s="37"/>
      <c r="AN53" s="37"/>
      <c r="AO53" s="37"/>
      <c r="AP53" s="37"/>
      <c r="AQ53" s="37" t="s">
        <v>75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24">
        <v>366962.75</v>
      </c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>
        <v>366962.75</v>
      </c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>
        <v>152443.25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>
        <f t="shared" si="2"/>
        <v>152443.25</v>
      </c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>
        <f t="shared" si="3"/>
        <v>214519.5</v>
      </c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>
        <f t="shared" si="4"/>
        <v>214519.5</v>
      </c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5"/>
    </row>
    <row r="54" spans="1:166" ht="24.2" customHeight="1" x14ac:dyDescent="0.2">
      <c r="A54" s="87" t="s">
        <v>76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8"/>
      <c r="AK54" s="36"/>
      <c r="AL54" s="37"/>
      <c r="AM54" s="37"/>
      <c r="AN54" s="37"/>
      <c r="AO54" s="37"/>
      <c r="AP54" s="37"/>
      <c r="AQ54" s="37" t="s">
        <v>77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24">
        <v>110822.78</v>
      </c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>
        <v>110822.78</v>
      </c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>
        <v>43810.48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>
        <f t="shared" si="2"/>
        <v>43810.48</v>
      </c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>
        <f t="shared" si="3"/>
        <v>67012.299999999988</v>
      </c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>
        <f t="shared" si="4"/>
        <v>67012.299999999988</v>
      </c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5"/>
    </row>
    <row r="55" spans="1:166" ht="12.75" x14ac:dyDescent="0.2">
      <c r="A55" s="87" t="s">
        <v>74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8"/>
      <c r="AK55" s="36"/>
      <c r="AL55" s="37"/>
      <c r="AM55" s="37"/>
      <c r="AN55" s="37"/>
      <c r="AO55" s="37"/>
      <c r="AP55" s="37"/>
      <c r="AQ55" s="37" t="s">
        <v>78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24">
        <v>291201</v>
      </c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291201</v>
      </c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>
        <v>84180.1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>
        <f t="shared" si="2"/>
        <v>84180.1</v>
      </c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>
        <f t="shared" si="3"/>
        <v>207020.9</v>
      </c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>
        <f t="shared" si="4"/>
        <v>207020.9</v>
      </c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5"/>
    </row>
    <row r="56" spans="1:166" ht="24.2" customHeight="1" x14ac:dyDescent="0.2">
      <c r="A56" s="87" t="s">
        <v>76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36"/>
      <c r="AL56" s="37"/>
      <c r="AM56" s="37"/>
      <c r="AN56" s="37"/>
      <c r="AO56" s="37"/>
      <c r="AP56" s="37"/>
      <c r="AQ56" s="37" t="s">
        <v>79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24">
        <v>87942.25</v>
      </c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>
        <v>87942.25</v>
      </c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>
        <v>23648.71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>
        <f t="shared" si="2"/>
        <v>23648.71</v>
      </c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>
        <f t="shared" si="3"/>
        <v>64293.54</v>
      </c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>
        <f t="shared" si="4"/>
        <v>64293.54</v>
      </c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5"/>
    </row>
    <row r="57" spans="1:166" ht="12.75" x14ac:dyDescent="0.2">
      <c r="A57" s="87" t="s">
        <v>80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8"/>
      <c r="AK57" s="36"/>
      <c r="AL57" s="37"/>
      <c r="AM57" s="37"/>
      <c r="AN57" s="37"/>
      <c r="AO57" s="37"/>
      <c r="AP57" s="37"/>
      <c r="AQ57" s="37" t="s">
        <v>81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24">
        <v>16800</v>
      </c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16800</v>
      </c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>
        <v>3963.21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>
        <f t="shared" si="2"/>
        <v>3963.21</v>
      </c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>
        <f t="shared" si="3"/>
        <v>12836.79</v>
      </c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>
        <f t="shared" si="4"/>
        <v>12836.79</v>
      </c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5"/>
    </row>
    <row r="58" spans="1:166" ht="12.75" x14ac:dyDescent="0.2">
      <c r="A58" s="87" t="s">
        <v>82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36"/>
      <c r="AL58" s="37"/>
      <c r="AM58" s="37"/>
      <c r="AN58" s="37"/>
      <c r="AO58" s="37"/>
      <c r="AP58" s="37"/>
      <c r="AQ58" s="37" t="s">
        <v>83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24">
        <v>2126.7199999999998</v>
      </c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>
        <v>2126.7199999999998</v>
      </c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>
        <v>513.70000000000005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>
        <f t="shared" si="2"/>
        <v>513.70000000000005</v>
      </c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>
        <f t="shared" si="3"/>
        <v>1613.0199999999998</v>
      </c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>
        <f t="shared" si="4"/>
        <v>1613.0199999999998</v>
      </c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5"/>
    </row>
    <row r="59" spans="1:166" ht="24.2" customHeight="1" x14ac:dyDescent="0.2">
      <c r="A59" s="87" t="s">
        <v>84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36"/>
      <c r="AL59" s="37"/>
      <c r="AM59" s="37"/>
      <c r="AN59" s="37"/>
      <c r="AO59" s="37"/>
      <c r="AP59" s="37"/>
      <c r="AQ59" s="37" t="s">
        <v>85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24">
        <v>32791.629999999997</v>
      </c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>
        <v>32791.629999999997</v>
      </c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>
        <v>24300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>
        <f t="shared" si="2"/>
        <v>24300</v>
      </c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>
        <f t="shared" si="3"/>
        <v>8491.6299999999974</v>
      </c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>
        <f t="shared" si="4"/>
        <v>8491.6299999999974</v>
      </c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5"/>
    </row>
    <row r="60" spans="1:166" ht="12.75" x14ac:dyDescent="0.2">
      <c r="A60" s="87" t="s">
        <v>86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36"/>
      <c r="AL60" s="37"/>
      <c r="AM60" s="37"/>
      <c r="AN60" s="37"/>
      <c r="AO60" s="37"/>
      <c r="AP60" s="37"/>
      <c r="AQ60" s="37" t="s">
        <v>87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24">
        <v>39540</v>
      </c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>
        <v>39540</v>
      </c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>
        <v>3772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>
        <f t="shared" si="2"/>
        <v>3772</v>
      </c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>
        <f t="shared" si="3"/>
        <v>35768</v>
      </c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>
        <f t="shared" si="4"/>
        <v>35768</v>
      </c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5"/>
    </row>
    <row r="61" spans="1:166" ht="12.75" x14ac:dyDescent="0.2">
      <c r="A61" s="87" t="s">
        <v>88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8"/>
      <c r="AK61" s="36"/>
      <c r="AL61" s="37"/>
      <c r="AM61" s="37"/>
      <c r="AN61" s="37"/>
      <c r="AO61" s="37"/>
      <c r="AP61" s="37"/>
      <c r="AQ61" s="37" t="s">
        <v>89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24">
        <v>6000</v>
      </c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>
        <v>6000</v>
      </c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>
        <f t="shared" si="2"/>
        <v>0</v>
      </c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>
        <f t="shared" si="3"/>
        <v>6000</v>
      </c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>
        <f t="shared" si="4"/>
        <v>6000</v>
      </c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5"/>
    </row>
    <row r="62" spans="1:166" ht="24.2" customHeight="1" x14ac:dyDescent="0.2">
      <c r="A62" s="87" t="s">
        <v>90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36"/>
      <c r="AL62" s="37"/>
      <c r="AM62" s="37"/>
      <c r="AN62" s="37"/>
      <c r="AO62" s="37"/>
      <c r="AP62" s="37"/>
      <c r="AQ62" s="37" t="s">
        <v>91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24">
        <v>43000</v>
      </c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>
        <v>43000</v>
      </c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>
        <v>13903.98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>
        <f t="shared" si="2"/>
        <v>13903.98</v>
      </c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>
        <f t="shared" si="3"/>
        <v>29096.02</v>
      </c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>
        <f t="shared" si="4"/>
        <v>29096.02</v>
      </c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5"/>
    </row>
    <row r="63" spans="1:166" ht="24.2" customHeight="1" x14ac:dyDescent="0.2">
      <c r="A63" s="87" t="s">
        <v>92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8"/>
      <c r="AK63" s="36"/>
      <c r="AL63" s="37"/>
      <c r="AM63" s="37"/>
      <c r="AN63" s="37"/>
      <c r="AO63" s="37"/>
      <c r="AP63" s="37"/>
      <c r="AQ63" s="37" t="s">
        <v>93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24">
        <v>10179.040000000001</v>
      </c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>
        <v>10179.040000000001</v>
      </c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>
        <f t="shared" si="2"/>
        <v>0</v>
      </c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>
        <f t="shared" si="3"/>
        <v>10179.040000000001</v>
      </c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>
        <f t="shared" si="4"/>
        <v>10179.040000000001</v>
      </c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5"/>
    </row>
    <row r="64" spans="1:166" ht="12.75" x14ac:dyDescent="0.2">
      <c r="A64" s="87" t="s">
        <v>82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8"/>
      <c r="AK64" s="36"/>
      <c r="AL64" s="37"/>
      <c r="AM64" s="37"/>
      <c r="AN64" s="37"/>
      <c r="AO64" s="37"/>
      <c r="AP64" s="37"/>
      <c r="AQ64" s="37" t="s">
        <v>94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24">
        <v>94841.21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>
        <v>94841.21</v>
      </c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>
        <v>43386.3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>
        <f t="shared" si="2"/>
        <v>43386.3</v>
      </c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>
        <f t="shared" si="3"/>
        <v>51454.91</v>
      </c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>
        <f t="shared" si="4"/>
        <v>51454.91</v>
      </c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5"/>
    </row>
    <row r="65" spans="1:166" ht="12.75" x14ac:dyDescent="0.2">
      <c r="A65" s="87" t="s">
        <v>95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8"/>
      <c r="AK65" s="36"/>
      <c r="AL65" s="37"/>
      <c r="AM65" s="37"/>
      <c r="AN65" s="37"/>
      <c r="AO65" s="37"/>
      <c r="AP65" s="37"/>
      <c r="AQ65" s="37" t="s">
        <v>96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24">
        <v>1990</v>
      </c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>
        <v>1990</v>
      </c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>
        <v>1166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>
        <f t="shared" si="2"/>
        <v>1166</v>
      </c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>
        <f t="shared" si="3"/>
        <v>824</v>
      </c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>
        <f t="shared" si="4"/>
        <v>824</v>
      </c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5"/>
    </row>
    <row r="66" spans="1:166" ht="12.75" x14ac:dyDescent="0.2">
      <c r="A66" s="87" t="s">
        <v>97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8"/>
      <c r="AK66" s="36"/>
      <c r="AL66" s="37"/>
      <c r="AM66" s="37"/>
      <c r="AN66" s="37"/>
      <c r="AO66" s="37"/>
      <c r="AP66" s="37"/>
      <c r="AQ66" s="37" t="s">
        <v>98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24">
        <v>10000</v>
      </c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>
        <v>10000</v>
      </c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>
        <f t="shared" si="2"/>
        <v>0</v>
      </c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>
        <f t="shared" si="3"/>
        <v>10000</v>
      </c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>
        <f t="shared" si="4"/>
        <v>10000</v>
      </c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5"/>
    </row>
    <row r="67" spans="1:166" ht="12.75" x14ac:dyDescent="0.2">
      <c r="A67" s="87" t="s">
        <v>95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8"/>
      <c r="AK67" s="36"/>
      <c r="AL67" s="37"/>
      <c r="AM67" s="37"/>
      <c r="AN67" s="37"/>
      <c r="AO67" s="37"/>
      <c r="AP67" s="37"/>
      <c r="AQ67" s="37" t="s">
        <v>99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24">
        <v>40200</v>
      </c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>
        <v>40200</v>
      </c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>
        <v>19122</v>
      </c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>
        <f t="shared" si="2"/>
        <v>19122</v>
      </c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>
        <f t="shared" si="3"/>
        <v>21078</v>
      </c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>
        <f t="shared" si="4"/>
        <v>21078</v>
      </c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5"/>
    </row>
    <row r="68" spans="1:166" ht="12.75" x14ac:dyDescent="0.2">
      <c r="A68" s="87" t="s">
        <v>88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8"/>
      <c r="AK68" s="36"/>
      <c r="AL68" s="37"/>
      <c r="AM68" s="37"/>
      <c r="AN68" s="37"/>
      <c r="AO68" s="37"/>
      <c r="AP68" s="37"/>
      <c r="AQ68" s="37" t="s">
        <v>100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24">
        <v>1431.85</v>
      </c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>
        <v>1431.85</v>
      </c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>
        <f t="shared" si="2"/>
        <v>0</v>
      </c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>
        <f t="shared" si="3"/>
        <v>1431.85</v>
      </c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>
        <f t="shared" si="4"/>
        <v>1431.85</v>
      </c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5"/>
    </row>
    <row r="69" spans="1:166" ht="12.75" x14ac:dyDescent="0.2">
      <c r="A69" s="87" t="s">
        <v>86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36"/>
      <c r="AL69" s="37"/>
      <c r="AM69" s="37"/>
      <c r="AN69" s="37"/>
      <c r="AO69" s="37"/>
      <c r="AP69" s="37"/>
      <c r="AQ69" s="37" t="s">
        <v>101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24">
        <v>8102</v>
      </c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>
        <v>8102</v>
      </c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>
        <f t="shared" si="2"/>
        <v>0</v>
      </c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>
        <f t="shared" si="3"/>
        <v>8102</v>
      </c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>
        <f t="shared" si="4"/>
        <v>8102</v>
      </c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5"/>
    </row>
    <row r="70" spans="1:166" ht="12.75" x14ac:dyDescent="0.2">
      <c r="A70" s="87" t="s">
        <v>74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8"/>
      <c r="AK70" s="36"/>
      <c r="AL70" s="37"/>
      <c r="AM70" s="37"/>
      <c r="AN70" s="37"/>
      <c r="AO70" s="37"/>
      <c r="AP70" s="37"/>
      <c r="AQ70" s="37" t="s">
        <v>102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24">
        <v>68856.479999999996</v>
      </c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>
        <v>68856.479999999996</v>
      </c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>
        <v>28864.880000000001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>
        <f t="shared" si="2"/>
        <v>28864.880000000001</v>
      </c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>
        <f t="shared" si="3"/>
        <v>39991.599999999991</v>
      </c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>
        <f t="shared" si="4"/>
        <v>39991.599999999991</v>
      </c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5"/>
    </row>
    <row r="71" spans="1:166" ht="24.2" customHeight="1" x14ac:dyDescent="0.2">
      <c r="A71" s="87" t="s">
        <v>76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36"/>
      <c r="AL71" s="37"/>
      <c r="AM71" s="37"/>
      <c r="AN71" s="37"/>
      <c r="AO71" s="37"/>
      <c r="AP71" s="37"/>
      <c r="AQ71" s="37" t="s">
        <v>103</v>
      </c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24">
        <v>20794.66</v>
      </c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>
        <v>20794.66</v>
      </c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>
        <v>8717.19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>
        <f t="shared" si="2"/>
        <v>8717.19</v>
      </c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>
        <f t="shared" si="3"/>
        <v>12077.47</v>
      </c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>
        <f t="shared" si="4"/>
        <v>12077.47</v>
      </c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5"/>
    </row>
    <row r="72" spans="1:166" ht="24.2" customHeight="1" x14ac:dyDescent="0.2">
      <c r="A72" s="87" t="s">
        <v>92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8"/>
      <c r="AK72" s="36"/>
      <c r="AL72" s="37"/>
      <c r="AM72" s="37"/>
      <c r="AN72" s="37"/>
      <c r="AO72" s="37"/>
      <c r="AP72" s="37"/>
      <c r="AQ72" s="37" t="s">
        <v>104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24">
        <v>10248.86</v>
      </c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>
        <v>10248.86</v>
      </c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>
        <v>2562.21</v>
      </c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>
        <f t="shared" si="2"/>
        <v>2562.21</v>
      </c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>
        <f t="shared" si="3"/>
        <v>7686.6500000000005</v>
      </c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>
        <f t="shared" si="4"/>
        <v>7686.6500000000005</v>
      </c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5"/>
    </row>
    <row r="73" spans="1:166" ht="24.2" customHeight="1" x14ac:dyDescent="0.2">
      <c r="A73" s="87" t="s">
        <v>84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8"/>
      <c r="AK73" s="36"/>
      <c r="AL73" s="37"/>
      <c r="AM73" s="37"/>
      <c r="AN73" s="37"/>
      <c r="AO73" s="37"/>
      <c r="AP73" s="37"/>
      <c r="AQ73" s="37" t="s">
        <v>105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24">
        <v>128900</v>
      </c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>
        <v>128900</v>
      </c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>
        <v>3180</v>
      </c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>
        <f t="shared" si="2"/>
        <v>3180</v>
      </c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>
        <f t="shared" si="3"/>
        <v>125720</v>
      </c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>
        <f t="shared" si="4"/>
        <v>125720</v>
      </c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5"/>
    </row>
    <row r="74" spans="1:166" ht="24.2" customHeight="1" x14ac:dyDescent="0.2">
      <c r="A74" s="87" t="s">
        <v>84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8"/>
      <c r="AK74" s="36"/>
      <c r="AL74" s="37"/>
      <c r="AM74" s="37"/>
      <c r="AN74" s="37"/>
      <c r="AO74" s="37"/>
      <c r="AP74" s="37"/>
      <c r="AQ74" s="37" t="s">
        <v>106</v>
      </c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24">
        <v>25000</v>
      </c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>
        <v>25000</v>
      </c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>
        <v>25000</v>
      </c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>
        <f t="shared" si="2"/>
        <v>25000</v>
      </c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>
        <f t="shared" si="3"/>
        <v>0</v>
      </c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>
        <f t="shared" si="4"/>
        <v>0</v>
      </c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5"/>
    </row>
    <row r="75" spans="1:166" ht="12.75" x14ac:dyDescent="0.2">
      <c r="A75" s="87" t="s">
        <v>86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36"/>
      <c r="AL75" s="37"/>
      <c r="AM75" s="37"/>
      <c r="AN75" s="37"/>
      <c r="AO75" s="37"/>
      <c r="AP75" s="37"/>
      <c r="AQ75" s="37" t="s">
        <v>107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24">
        <v>53710</v>
      </c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>
        <v>53710</v>
      </c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>
        <v>13147.22</v>
      </c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>
        <f t="shared" si="2"/>
        <v>13147.22</v>
      </c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>
        <f t="shared" si="3"/>
        <v>40562.78</v>
      </c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>
        <f t="shared" si="4"/>
        <v>40562.78</v>
      </c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5"/>
    </row>
    <row r="76" spans="1:166" ht="24.2" customHeight="1" x14ac:dyDescent="0.2">
      <c r="A76" s="87" t="s">
        <v>92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8"/>
      <c r="AK76" s="36"/>
      <c r="AL76" s="37"/>
      <c r="AM76" s="37"/>
      <c r="AN76" s="37"/>
      <c r="AO76" s="37"/>
      <c r="AP76" s="37"/>
      <c r="AQ76" s="37" t="s">
        <v>108</v>
      </c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24">
        <v>60000</v>
      </c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>
        <v>60000</v>
      </c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>
        <f t="shared" si="2"/>
        <v>0</v>
      </c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>
        <f t="shared" si="3"/>
        <v>60000</v>
      </c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>
        <f t="shared" si="4"/>
        <v>60000</v>
      </c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5"/>
    </row>
    <row r="77" spans="1:166" ht="12.75" x14ac:dyDescent="0.2">
      <c r="A77" s="87" t="s">
        <v>82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8"/>
      <c r="AK77" s="36"/>
      <c r="AL77" s="37"/>
      <c r="AM77" s="37"/>
      <c r="AN77" s="37"/>
      <c r="AO77" s="37"/>
      <c r="AP77" s="37"/>
      <c r="AQ77" s="37" t="s">
        <v>109</v>
      </c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24">
        <v>563374.73</v>
      </c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>
        <v>563374.73</v>
      </c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>
        <v>233043.75</v>
      </c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>
        <f t="shared" si="2"/>
        <v>233043.75</v>
      </c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>
        <f t="shared" si="3"/>
        <v>330330.98</v>
      </c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>
        <f t="shared" si="4"/>
        <v>330330.98</v>
      </c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5"/>
    </row>
    <row r="78" spans="1:166" ht="24.2" customHeight="1" x14ac:dyDescent="0.2">
      <c r="A78" s="87" t="s">
        <v>84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8"/>
      <c r="AK78" s="36"/>
      <c r="AL78" s="37"/>
      <c r="AM78" s="37"/>
      <c r="AN78" s="37"/>
      <c r="AO78" s="37"/>
      <c r="AP78" s="37"/>
      <c r="AQ78" s="37" t="s">
        <v>110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24">
        <v>19700</v>
      </c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>
        <v>19700</v>
      </c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>
        <f t="shared" si="2"/>
        <v>0</v>
      </c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>
        <f t="shared" si="3"/>
        <v>19700</v>
      </c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>
        <f t="shared" si="4"/>
        <v>19700</v>
      </c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5"/>
    </row>
    <row r="79" spans="1:166" ht="12.75" x14ac:dyDescent="0.2">
      <c r="A79" s="87" t="s">
        <v>86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8"/>
      <c r="AK79" s="36"/>
      <c r="AL79" s="37"/>
      <c r="AM79" s="37"/>
      <c r="AN79" s="37"/>
      <c r="AO79" s="37"/>
      <c r="AP79" s="37"/>
      <c r="AQ79" s="37" t="s">
        <v>111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24">
        <v>60000</v>
      </c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>
        <v>60000</v>
      </c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>
        <f t="shared" si="2"/>
        <v>0</v>
      </c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>
        <f t="shared" si="3"/>
        <v>60000</v>
      </c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>
        <f t="shared" si="4"/>
        <v>60000</v>
      </c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5"/>
    </row>
    <row r="80" spans="1:166" ht="24.2" customHeight="1" x14ac:dyDescent="0.2">
      <c r="A80" s="87" t="s">
        <v>84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K80" s="36"/>
      <c r="AL80" s="37"/>
      <c r="AM80" s="37"/>
      <c r="AN80" s="37"/>
      <c r="AO80" s="37"/>
      <c r="AP80" s="37"/>
      <c r="AQ80" s="37" t="s">
        <v>112</v>
      </c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24">
        <v>397.55</v>
      </c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>
        <v>397.55</v>
      </c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>
        <f t="shared" si="2"/>
        <v>0</v>
      </c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>
        <f t="shared" si="3"/>
        <v>397.55</v>
      </c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>
        <f t="shared" si="4"/>
        <v>397.55</v>
      </c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5"/>
    </row>
    <row r="81" spans="1:166" ht="12.75" x14ac:dyDescent="0.2">
      <c r="A81" s="87" t="s">
        <v>86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8"/>
      <c r="AK81" s="36"/>
      <c r="AL81" s="37"/>
      <c r="AM81" s="37"/>
      <c r="AN81" s="37"/>
      <c r="AO81" s="37"/>
      <c r="AP81" s="37"/>
      <c r="AQ81" s="37" t="s">
        <v>113</v>
      </c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24">
        <v>65100.12</v>
      </c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>
        <v>65100.12</v>
      </c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>
        <f t="shared" si="2"/>
        <v>0</v>
      </c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>
        <f t="shared" si="3"/>
        <v>65100.12</v>
      </c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>
        <f t="shared" si="4"/>
        <v>65100.12</v>
      </c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5"/>
    </row>
    <row r="82" spans="1:166" ht="36.4" customHeight="1" x14ac:dyDescent="0.2">
      <c r="A82" s="87" t="s">
        <v>114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36"/>
      <c r="AL82" s="37"/>
      <c r="AM82" s="37"/>
      <c r="AN82" s="37"/>
      <c r="AO82" s="37"/>
      <c r="AP82" s="37"/>
      <c r="AQ82" s="37" t="s">
        <v>115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24">
        <v>26019</v>
      </c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>
        <v>26019</v>
      </c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>
        <v>26019</v>
      </c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>
        <f t="shared" si="2"/>
        <v>26019</v>
      </c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>
        <f t="shared" si="3"/>
        <v>0</v>
      </c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>
        <f t="shared" si="4"/>
        <v>0</v>
      </c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5"/>
    </row>
    <row r="83" spans="1:166" ht="12.75" x14ac:dyDescent="0.2">
      <c r="A83" s="87" t="s">
        <v>95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8"/>
      <c r="AK83" s="36"/>
      <c r="AL83" s="37"/>
      <c r="AM83" s="37"/>
      <c r="AN83" s="37"/>
      <c r="AO83" s="37"/>
      <c r="AP83" s="37"/>
      <c r="AQ83" s="37" t="s">
        <v>116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24">
        <v>4300</v>
      </c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>
        <v>4300</v>
      </c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>
        <v>2017</v>
      </c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>
        <f t="shared" si="2"/>
        <v>2017</v>
      </c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>
        <f t="shared" si="3"/>
        <v>2283</v>
      </c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>
        <f t="shared" si="4"/>
        <v>2283</v>
      </c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5"/>
    </row>
    <row r="84" spans="1:166" ht="12.75" x14ac:dyDescent="0.2">
      <c r="A84" s="87" t="s">
        <v>86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8"/>
      <c r="AK84" s="36"/>
      <c r="AL84" s="37"/>
      <c r="AM84" s="37"/>
      <c r="AN84" s="37"/>
      <c r="AO84" s="37"/>
      <c r="AP84" s="37"/>
      <c r="AQ84" s="37" t="s">
        <v>117</v>
      </c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24">
        <v>12000</v>
      </c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>
        <v>12000</v>
      </c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>
        <v>10260</v>
      </c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>
        <f t="shared" si="2"/>
        <v>10260</v>
      </c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>
        <f t="shared" si="3"/>
        <v>1740</v>
      </c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>
        <f t="shared" si="4"/>
        <v>1740</v>
      </c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5"/>
    </row>
    <row r="85" spans="1:166" ht="36.4" customHeight="1" x14ac:dyDescent="0.2">
      <c r="A85" s="87" t="s">
        <v>118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36"/>
      <c r="AL85" s="37"/>
      <c r="AM85" s="37"/>
      <c r="AN85" s="37"/>
      <c r="AO85" s="37"/>
      <c r="AP85" s="37"/>
      <c r="AQ85" s="37" t="s">
        <v>119</v>
      </c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24">
        <v>16400</v>
      </c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>
        <v>16400</v>
      </c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>
        <v>16400</v>
      </c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>
        <f t="shared" si="2"/>
        <v>16400</v>
      </c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>
        <f t="shared" si="3"/>
        <v>0</v>
      </c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>
        <f t="shared" si="4"/>
        <v>0</v>
      </c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5"/>
    </row>
    <row r="86" spans="1:166" ht="24" customHeight="1" x14ac:dyDescent="0.2">
      <c r="A86" s="84" t="s">
        <v>120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5"/>
      <c r="AK86" s="13" t="s">
        <v>121</v>
      </c>
      <c r="AL86" s="14"/>
      <c r="AM86" s="14"/>
      <c r="AN86" s="14"/>
      <c r="AO86" s="14"/>
      <c r="AP86" s="14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">
        <v>-136019</v>
      </c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>
        <v>-136019</v>
      </c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>
        <v>650608.55000000005</v>
      </c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24">
        <f t="shared" si="2"/>
        <v>650608.55000000005</v>
      </c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9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122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123</v>
      </c>
    </row>
    <row r="94" spans="1:166" ht="12.75" customHeight="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</row>
    <row r="95" spans="1:166" ht="11.25" customHeight="1" x14ac:dyDescent="0.2">
      <c r="A95" s="76" t="s">
        <v>19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81"/>
      <c r="AP95" s="75" t="s">
        <v>20</v>
      </c>
      <c r="AQ95" s="76"/>
      <c r="AR95" s="76"/>
      <c r="AS95" s="76"/>
      <c r="AT95" s="76"/>
      <c r="AU95" s="81"/>
      <c r="AV95" s="75" t="s">
        <v>124</v>
      </c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81"/>
      <c r="BL95" s="75" t="s">
        <v>66</v>
      </c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81"/>
      <c r="CF95" s="72" t="s">
        <v>23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4"/>
      <c r="ET95" s="75" t="s">
        <v>24</v>
      </c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7"/>
    </row>
    <row r="96" spans="1:166" ht="69.75" customHeigh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82"/>
      <c r="AP96" s="78"/>
      <c r="AQ96" s="79"/>
      <c r="AR96" s="79"/>
      <c r="AS96" s="79"/>
      <c r="AT96" s="79"/>
      <c r="AU96" s="82"/>
      <c r="AV96" s="78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82"/>
      <c r="BL96" s="78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82"/>
      <c r="CF96" s="73" t="s">
        <v>125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4"/>
      <c r="CW96" s="72" t="s">
        <v>26</v>
      </c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4"/>
      <c r="DN96" s="72" t="s">
        <v>27</v>
      </c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4"/>
      <c r="EE96" s="72" t="s">
        <v>28</v>
      </c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4"/>
      <c r="ET96" s="78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80"/>
    </row>
    <row r="97" spans="1:166" ht="12" customHeight="1" x14ac:dyDescent="0.2">
      <c r="A97" s="69">
        <v>1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70"/>
      <c r="AP97" s="66">
        <v>2</v>
      </c>
      <c r="AQ97" s="67"/>
      <c r="AR97" s="67"/>
      <c r="AS97" s="67"/>
      <c r="AT97" s="67"/>
      <c r="AU97" s="68"/>
      <c r="AV97" s="66">
        <v>3</v>
      </c>
      <c r="AW97" s="67"/>
      <c r="AX97" s="67"/>
      <c r="AY97" s="67"/>
      <c r="AZ97" s="67"/>
      <c r="BA97" s="67"/>
      <c r="BB97" s="67"/>
      <c r="BC97" s="67"/>
      <c r="BD97" s="67"/>
      <c r="BE97" s="55"/>
      <c r="BF97" s="55"/>
      <c r="BG97" s="55"/>
      <c r="BH97" s="55"/>
      <c r="BI97" s="55"/>
      <c r="BJ97" s="55"/>
      <c r="BK97" s="71"/>
      <c r="BL97" s="66">
        <v>4</v>
      </c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8"/>
      <c r="CF97" s="66">
        <v>5</v>
      </c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8"/>
      <c r="CW97" s="66">
        <v>6</v>
      </c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8"/>
      <c r="DN97" s="66">
        <v>7</v>
      </c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8"/>
      <c r="EE97" s="66">
        <v>8</v>
      </c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8"/>
      <c r="ET97" s="54">
        <v>9</v>
      </c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6"/>
    </row>
    <row r="98" spans="1:166" ht="37.5" customHeight="1" x14ac:dyDescent="0.2">
      <c r="A98" s="57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8"/>
      <c r="AP98" s="59" t="s">
        <v>127</v>
      </c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1"/>
      <c r="BF98" s="62"/>
      <c r="BG98" s="62"/>
      <c r="BH98" s="62"/>
      <c r="BI98" s="62"/>
      <c r="BJ98" s="62"/>
      <c r="BK98" s="63"/>
      <c r="BL98" s="64">
        <v>136019</v>
      </c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>
        <v>-650608.55000000005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>
        <f t="shared" ref="EE98:EE112" si="5">CF98+CW98+DN98</f>
        <v>-650608.55000000005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>
        <f t="shared" ref="ET98:ET103" si="6">BL98-CF98-CW98-DN98</f>
        <v>786627.55</v>
      </c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5"/>
    </row>
    <row r="99" spans="1:166" ht="36.75" customHeight="1" x14ac:dyDescent="0.2">
      <c r="A99" s="51" t="s">
        <v>128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2"/>
      <c r="AP99" s="36" t="s">
        <v>129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8"/>
      <c r="BF99" s="30"/>
      <c r="BG99" s="30"/>
      <c r="BH99" s="30"/>
      <c r="BI99" s="30"/>
      <c r="BJ99" s="30"/>
      <c r="BK99" s="31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1">
        <f t="shared" si="5"/>
        <v>0</v>
      </c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3"/>
      <c r="ET99" s="21">
        <f t="shared" si="6"/>
        <v>0</v>
      </c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53"/>
    </row>
    <row r="100" spans="1:166" ht="17.25" customHeight="1" x14ac:dyDescent="0.2">
      <c r="A100" s="39" t="s">
        <v>130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41"/>
      <c r="AQ100" s="42"/>
      <c r="AR100" s="42"/>
      <c r="AS100" s="42"/>
      <c r="AT100" s="42"/>
      <c r="AU100" s="43"/>
      <c r="AV100" s="44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6"/>
      <c r="BL100" s="47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9"/>
      <c r="CF100" s="47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9"/>
      <c r="CW100" s="47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9"/>
      <c r="DN100" s="47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9"/>
      <c r="EE100" s="24">
        <f t="shared" si="5"/>
        <v>0</v>
      </c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>
        <f t="shared" si="6"/>
        <v>0</v>
      </c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5"/>
    </row>
    <row r="101" spans="1:166" ht="24" customHeight="1" x14ac:dyDescent="0.2">
      <c r="A101" s="51" t="s">
        <v>131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2"/>
      <c r="AP101" s="36" t="s">
        <v>132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8"/>
      <c r="BF101" s="30"/>
      <c r="BG101" s="30"/>
      <c r="BH101" s="30"/>
      <c r="BI101" s="30"/>
      <c r="BJ101" s="30"/>
      <c r="BK101" s="31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>
        <f t="shared" si="5"/>
        <v>0</v>
      </c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>
        <f t="shared" si="6"/>
        <v>0</v>
      </c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5"/>
    </row>
    <row r="102" spans="1:166" ht="17.25" customHeight="1" x14ac:dyDescent="0.2">
      <c r="A102" s="39" t="s">
        <v>130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41"/>
      <c r="AQ102" s="42"/>
      <c r="AR102" s="42"/>
      <c r="AS102" s="42"/>
      <c r="AT102" s="42"/>
      <c r="AU102" s="43"/>
      <c r="AV102" s="44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6"/>
      <c r="BL102" s="47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9"/>
      <c r="CF102" s="47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9"/>
      <c r="CW102" s="47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9"/>
      <c r="DN102" s="47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9"/>
      <c r="EE102" s="24">
        <f t="shared" si="5"/>
        <v>0</v>
      </c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>
        <f t="shared" si="6"/>
        <v>0</v>
      </c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5"/>
    </row>
    <row r="103" spans="1:166" ht="31.5" customHeight="1" x14ac:dyDescent="0.2">
      <c r="A103" s="50" t="s">
        <v>133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36" t="s">
        <v>134</v>
      </c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8"/>
      <c r="BF103" s="30"/>
      <c r="BG103" s="30"/>
      <c r="BH103" s="30"/>
      <c r="BI103" s="30"/>
      <c r="BJ103" s="30"/>
      <c r="BK103" s="31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>
        <f t="shared" si="5"/>
        <v>0</v>
      </c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>
        <f t="shared" si="6"/>
        <v>0</v>
      </c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5"/>
    </row>
    <row r="104" spans="1:166" ht="15" customHeight="1" x14ac:dyDescent="0.2">
      <c r="A104" s="27" t="s">
        <v>135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36" t="s">
        <v>136</v>
      </c>
      <c r="AQ104" s="37"/>
      <c r="AR104" s="37"/>
      <c r="AS104" s="37"/>
      <c r="AT104" s="37"/>
      <c r="AU104" s="37"/>
      <c r="AV104" s="14"/>
      <c r="AW104" s="14"/>
      <c r="AX104" s="14"/>
      <c r="AY104" s="14"/>
      <c r="AZ104" s="14"/>
      <c r="BA104" s="14"/>
      <c r="BB104" s="14"/>
      <c r="BC104" s="14"/>
      <c r="BD104" s="14"/>
      <c r="BE104" s="15"/>
      <c r="BF104" s="16"/>
      <c r="BG104" s="16"/>
      <c r="BH104" s="16"/>
      <c r="BI104" s="16"/>
      <c r="BJ104" s="16"/>
      <c r="BK104" s="17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>
        <f t="shared" si="5"/>
        <v>0</v>
      </c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5"/>
    </row>
    <row r="105" spans="1:166" ht="15" customHeight="1" x14ac:dyDescent="0.2">
      <c r="A105" s="27" t="s">
        <v>137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8"/>
      <c r="AP105" s="29" t="s">
        <v>138</v>
      </c>
      <c r="AQ105" s="30"/>
      <c r="AR105" s="30"/>
      <c r="AS105" s="30"/>
      <c r="AT105" s="30"/>
      <c r="AU105" s="31"/>
      <c r="AV105" s="32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4"/>
      <c r="BL105" s="21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3"/>
      <c r="CF105" s="21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3"/>
      <c r="CW105" s="21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3"/>
      <c r="DN105" s="21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3"/>
      <c r="EE105" s="24">
        <f t="shared" si="5"/>
        <v>0</v>
      </c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5"/>
    </row>
    <row r="106" spans="1:166" ht="31.5" customHeight="1" x14ac:dyDescent="0.2">
      <c r="A106" s="26" t="s">
        <v>139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35"/>
      <c r="AP106" s="36" t="s">
        <v>140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8"/>
      <c r="BF106" s="30"/>
      <c r="BG106" s="30"/>
      <c r="BH106" s="30"/>
      <c r="BI106" s="30"/>
      <c r="BJ106" s="30"/>
      <c r="BK106" s="31"/>
      <c r="BL106" s="24">
        <v>136019</v>
      </c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>
        <v>-650608.55000000005</v>
      </c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>
        <f t="shared" si="5"/>
        <v>-650608.55000000005</v>
      </c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5"/>
    </row>
    <row r="107" spans="1:166" ht="38.25" customHeight="1" x14ac:dyDescent="0.2">
      <c r="A107" s="26" t="s">
        <v>141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8"/>
      <c r="AP107" s="29" t="s">
        <v>142</v>
      </c>
      <c r="AQ107" s="30"/>
      <c r="AR107" s="30"/>
      <c r="AS107" s="30"/>
      <c r="AT107" s="30"/>
      <c r="AU107" s="31"/>
      <c r="AV107" s="32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4"/>
      <c r="BL107" s="21">
        <v>136019</v>
      </c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3"/>
      <c r="CF107" s="21">
        <v>-650608.55000000005</v>
      </c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3"/>
      <c r="CW107" s="21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3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>
        <f t="shared" si="5"/>
        <v>-650608.55000000005</v>
      </c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5"/>
    </row>
    <row r="108" spans="1:166" ht="36" customHeight="1" x14ac:dyDescent="0.2">
      <c r="A108" s="26" t="s">
        <v>143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8"/>
      <c r="AP108" s="36" t="s">
        <v>144</v>
      </c>
      <c r="AQ108" s="37"/>
      <c r="AR108" s="37"/>
      <c r="AS108" s="37"/>
      <c r="AT108" s="37"/>
      <c r="AU108" s="37"/>
      <c r="AV108" s="14"/>
      <c r="AW108" s="14"/>
      <c r="AX108" s="14"/>
      <c r="AY108" s="14"/>
      <c r="AZ108" s="14"/>
      <c r="BA108" s="14"/>
      <c r="BB108" s="14"/>
      <c r="BC108" s="14"/>
      <c r="BD108" s="14"/>
      <c r="BE108" s="15"/>
      <c r="BF108" s="16"/>
      <c r="BG108" s="16"/>
      <c r="BH108" s="16"/>
      <c r="BI108" s="16"/>
      <c r="BJ108" s="16"/>
      <c r="BK108" s="17"/>
      <c r="BL108" s="24">
        <v>-2162713.63</v>
      </c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>
        <v>-1434029.53</v>
      </c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>
        <f t="shared" si="5"/>
        <v>-1434029.53</v>
      </c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5"/>
    </row>
    <row r="109" spans="1:166" ht="26.25" customHeight="1" x14ac:dyDescent="0.2">
      <c r="A109" s="26" t="s">
        <v>145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8"/>
      <c r="AP109" s="29" t="s">
        <v>146</v>
      </c>
      <c r="AQ109" s="30"/>
      <c r="AR109" s="30"/>
      <c r="AS109" s="30"/>
      <c r="AT109" s="30"/>
      <c r="AU109" s="31"/>
      <c r="AV109" s="32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4"/>
      <c r="BL109" s="21">
        <v>2298732.63</v>
      </c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3"/>
      <c r="CF109" s="21">
        <v>783420.98</v>
      </c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3"/>
      <c r="CW109" s="21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3"/>
      <c r="DN109" s="21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3"/>
      <c r="EE109" s="24">
        <f t="shared" si="5"/>
        <v>783420.98</v>
      </c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5"/>
    </row>
    <row r="110" spans="1:166" ht="27.75" customHeight="1" x14ac:dyDescent="0.2">
      <c r="A110" s="26" t="s">
        <v>147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35"/>
      <c r="AP110" s="36" t="s">
        <v>148</v>
      </c>
      <c r="AQ110" s="37"/>
      <c r="AR110" s="37"/>
      <c r="AS110" s="37"/>
      <c r="AT110" s="37"/>
      <c r="AU110" s="37"/>
      <c r="AV110" s="14"/>
      <c r="AW110" s="14"/>
      <c r="AX110" s="14"/>
      <c r="AY110" s="14"/>
      <c r="AZ110" s="14"/>
      <c r="BA110" s="14"/>
      <c r="BB110" s="14"/>
      <c r="BC110" s="14"/>
      <c r="BD110" s="14"/>
      <c r="BE110" s="15"/>
      <c r="BF110" s="16"/>
      <c r="BG110" s="16"/>
      <c r="BH110" s="16"/>
      <c r="BI110" s="16"/>
      <c r="BJ110" s="16"/>
      <c r="BK110" s="17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1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3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>
        <f t="shared" si="5"/>
        <v>0</v>
      </c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5"/>
    </row>
    <row r="111" spans="1:166" ht="24" customHeight="1" x14ac:dyDescent="0.2">
      <c r="A111" s="26" t="s">
        <v>149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8"/>
      <c r="AP111" s="29" t="s">
        <v>150</v>
      </c>
      <c r="AQ111" s="30"/>
      <c r="AR111" s="30"/>
      <c r="AS111" s="30"/>
      <c r="AT111" s="30"/>
      <c r="AU111" s="31"/>
      <c r="AV111" s="32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4"/>
      <c r="BL111" s="21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3"/>
      <c r="CF111" s="21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3"/>
      <c r="CW111" s="21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3"/>
      <c r="DN111" s="21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3"/>
      <c r="EE111" s="24">
        <f t="shared" si="5"/>
        <v>0</v>
      </c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5"/>
    </row>
    <row r="112" spans="1:166" ht="25.5" customHeight="1" x14ac:dyDescent="0.2">
      <c r="A112" s="10" t="s">
        <v>151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2"/>
      <c r="AP112" s="13" t="s">
        <v>152</v>
      </c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5"/>
      <c r="BF112" s="16"/>
      <c r="BG112" s="16"/>
      <c r="BH112" s="16"/>
      <c r="BI112" s="16"/>
      <c r="BJ112" s="16"/>
      <c r="BK112" s="17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18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20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>
        <f t="shared" si="5"/>
        <v>0</v>
      </c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9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</row>
    <row r="115" spans="1:166" ht="11.25" customHeight="1" x14ac:dyDescent="0.2">
      <c r="A115" s="1"/>
      <c r="B115" s="1"/>
      <c r="C115" s="1"/>
      <c r="D115" s="1"/>
      <c r="E115" s="1"/>
      <c r="F115" s="1"/>
    </row>
    <row r="116" spans="1:166" ht="11.25" customHeight="1" x14ac:dyDescent="0.2">
      <c r="A116" s="1"/>
      <c r="B116" s="1"/>
      <c r="C116" s="1"/>
      <c r="D116" s="1"/>
      <c r="E116" s="1"/>
      <c r="F116" s="1"/>
    </row>
    <row r="117" spans="1:166" ht="11.25" customHeight="1" x14ac:dyDescent="0.2">
      <c r="A117" s="1"/>
      <c r="B117" s="1"/>
      <c r="C117" s="1"/>
      <c r="D117" s="1"/>
      <c r="E117" s="1"/>
      <c r="F117" s="1"/>
    </row>
    <row r="118" spans="1:166" ht="11.25" customHeight="1" x14ac:dyDescent="0.2">
      <c r="A118" s="1"/>
      <c r="B118" s="1"/>
      <c r="C118" s="1"/>
      <c r="D118" s="1"/>
      <c r="E118" s="1"/>
      <c r="F118" s="1"/>
    </row>
    <row r="119" spans="1:166" ht="7.5" customHeight="1" x14ac:dyDescent="0.2">
      <c r="A119" s="1"/>
      <c r="B119" s="1"/>
      <c r="C119" s="1"/>
      <c r="D119" s="1"/>
      <c r="E119" s="1"/>
      <c r="F119" s="1"/>
    </row>
    <row r="120" spans="1:166" ht="11.25" customHeight="1" x14ac:dyDescent="0.2">
      <c r="A120" s="1"/>
      <c r="B120" s="1"/>
      <c r="C120" s="1"/>
      <c r="D120" s="1"/>
      <c r="E120" s="1"/>
      <c r="F120" s="1"/>
    </row>
    <row r="121" spans="1:166" ht="11.25" customHeight="1" x14ac:dyDescent="0.2">
      <c r="A121" s="1"/>
      <c r="B121" s="1"/>
      <c r="C121" s="1"/>
      <c r="D121" s="1"/>
      <c r="E121" s="1"/>
      <c r="F121" s="1"/>
    </row>
    <row r="122" spans="1:166" ht="9.75" customHeight="1" x14ac:dyDescent="0.2">
      <c r="A122" s="1"/>
      <c r="B122" s="1"/>
      <c r="C122" s="1"/>
      <c r="D122" s="1"/>
      <c r="E122" s="1"/>
      <c r="F122" s="1"/>
    </row>
  </sheetData>
  <mergeCells count="77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2:FJ112"/>
    <mergeCell ref="A112:AO112"/>
    <mergeCell ref="AP112:AU112"/>
    <mergeCell ref="AV112:BK112"/>
    <mergeCell ref="BL112:CE112"/>
    <mergeCell ref="CF112:CV11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rep:2.52.0.202</dc:description>
  <cp:lastModifiedBy>azna-admin-to</cp:lastModifiedBy>
  <dcterms:created xsi:type="dcterms:W3CDTF">2021-06-10T12:46:08Z</dcterms:created>
  <dcterms:modified xsi:type="dcterms:W3CDTF">2021-06-11T08:33:33Z</dcterms:modified>
</cp:coreProperties>
</file>