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2 08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ГР'!$N$134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DX54" i="1"/>
  <c r="EK54" i="1" s="1"/>
  <c r="EX54" i="1"/>
  <c r="DX55" i="1"/>
  <c r="EK55" i="1" s="1"/>
  <c r="EX55" i="1"/>
  <c r="DX56" i="1"/>
  <c r="EK56" i="1"/>
  <c r="EX56" i="1"/>
  <c r="DX57" i="1"/>
  <c r="EK57" i="1" s="1"/>
  <c r="DX58" i="1"/>
  <c r="EK58" i="1" s="1"/>
  <c r="EX58" i="1"/>
  <c r="DX59" i="1"/>
  <c r="EK59" i="1" s="1"/>
  <c r="EX59" i="1"/>
  <c r="DX60" i="1"/>
  <c r="EK60" i="1"/>
  <c r="EX60" i="1"/>
  <c r="DX61" i="1"/>
  <c r="EK61" i="1" s="1"/>
  <c r="DX62" i="1"/>
  <c r="EK62" i="1" s="1"/>
  <c r="EX62" i="1"/>
  <c r="DX63" i="1"/>
  <c r="EK63" i="1" s="1"/>
  <c r="EX63" i="1"/>
  <c r="DX64" i="1"/>
  <c r="EK64" i="1"/>
  <c r="EX64" i="1"/>
  <c r="DX65" i="1"/>
  <c r="EK65" i="1" s="1"/>
  <c r="DX66" i="1"/>
  <c r="EK66" i="1" s="1"/>
  <c r="EX66" i="1"/>
  <c r="DX67" i="1"/>
  <c r="EK67" i="1" s="1"/>
  <c r="EX67" i="1"/>
  <c r="DX68" i="1"/>
  <c r="EK68" i="1"/>
  <c r="EX68" i="1"/>
  <c r="DX69" i="1"/>
  <c r="EK69" i="1" s="1"/>
  <c r="DX70" i="1"/>
  <c r="EK70" i="1" s="1"/>
  <c r="EX70" i="1"/>
  <c r="DX71" i="1"/>
  <c r="EK71" i="1" s="1"/>
  <c r="EX71" i="1"/>
  <c r="DX72" i="1"/>
  <c r="EK72" i="1"/>
  <c r="EX72" i="1"/>
  <c r="DX73" i="1"/>
  <c r="EK73" i="1" s="1"/>
  <c r="DX74" i="1"/>
  <c r="EK74" i="1" s="1"/>
  <c r="EX74" i="1"/>
  <c r="DX75" i="1"/>
  <c r="EK75" i="1" s="1"/>
  <c r="EX75" i="1"/>
  <c r="DX76" i="1"/>
  <c r="EK76" i="1"/>
  <c r="EX76" i="1"/>
  <c r="DX77" i="1"/>
  <c r="EK77" i="1" s="1"/>
  <c r="DX78" i="1"/>
  <c r="EK78" i="1" s="1"/>
  <c r="EX78" i="1"/>
  <c r="DX79" i="1"/>
  <c r="EK79" i="1" s="1"/>
  <c r="EX79" i="1"/>
  <c r="DX80" i="1"/>
  <c r="EK80" i="1"/>
  <c r="EX80" i="1"/>
  <c r="DX81" i="1"/>
  <c r="EK81" i="1" s="1"/>
  <c r="DX82" i="1"/>
  <c r="EK82" i="1" s="1"/>
  <c r="EX82" i="1"/>
  <c r="DX83" i="1"/>
  <c r="EK83" i="1" s="1"/>
  <c r="EX83" i="1"/>
  <c r="DX84" i="1"/>
  <c r="EK84" i="1"/>
  <c r="EX84" i="1"/>
  <c r="DX85" i="1"/>
  <c r="EK85" i="1" s="1"/>
  <c r="DX86" i="1"/>
  <c r="EK86" i="1" s="1"/>
  <c r="EX86" i="1"/>
  <c r="DX87" i="1"/>
  <c r="EK87" i="1" s="1"/>
  <c r="EX87" i="1"/>
  <c r="DX88" i="1"/>
  <c r="EK88" i="1"/>
  <c r="EX88" i="1"/>
  <c r="DX89" i="1"/>
  <c r="EK89" i="1" s="1"/>
  <c r="DX90" i="1"/>
  <c r="EK90" i="1" s="1"/>
  <c r="EX90" i="1"/>
  <c r="DX91" i="1"/>
  <c r="EK91" i="1" s="1"/>
  <c r="EX91" i="1"/>
  <c r="DX92" i="1"/>
  <c r="EK92" i="1"/>
  <c r="EX92" i="1"/>
  <c r="DX93" i="1"/>
  <c r="EK93" i="1" s="1"/>
  <c r="DX94" i="1"/>
  <c r="EK94" i="1" s="1"/>
  <c r="EX94" i="1"/>
  <c r="DX95" i="1"/>
  <c r="EK95" i="1" s="1"/>
  <c r="EX95" i="1"/>
  <c r="DX96" i="1"/>
  <c r="EK96" i="1"/>
  <c r="EX96" i="1"/>
  <c r="DX97" i="1"/>
  <c r="EK97" i="1" s="1"/>
  <c r="DX98" i="1"/>
  <c r="EK98" i="1" s="1"/>
  <c r="EX98" i="1"/>
  <c r="DX99" i="1"/>
  <c r="EE111" i="1"/>
  <c r="ET111" i="1"/>
  <c r="EE112" i="1"/>
  <c r="ET112" i="1"/>
  <c r="EE113" i="1"/>
  <c r="ET113" i="1"/>
  <c r="EE114" i="1"/>
  <c r="ET114" i="1"/>
  <c r="EE115" i="1"/>
  <c r="ET115" i="1"/>
  <c r="EE116" i="1"/>
  <c r="ET116" i="1"/>
  <c r="EE117" i="1"/>
  <c r="EE118" i="1"/>
  <c r="EE119" i="1"/>
  <c r="EE120" i="1"/>
  <c r="EE121" i="1"/>
  <c r="EE122" i="1"/>
  <c r="EE123" i="1"/>
  <c r="EE124" i="1"/>
  <c r="EE125" i="1"/>
  <c r="EX97" i="1" l="1"/>
  <c r="EX93" i="1"/>
  <c r="EX89" i="1"/>
  <c r="EX85" i="1"/>
  <c r="EX81" i="1"/>
  <c r="EX77" i="1"/>
  <c r="EX73" i="1"/>
  <c r="EX69" i="1"/>
  <c r="EX65" i="1"/>
  <c r="EX61" i="1"/>
  <c r="EX57" i="1"/>
</calcChain>
</file>

<file path=xl/sharedStrings.xml><?xml version="1.0" encoding="utf-8"?>
<sst xmlns="http://schemas.openxmlformats.org/spreadsheetml/2006/main" count="218" uniqueCount="175">
  <si>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</si>
  <si>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</si>
  <si>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</si>
  <si>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</si>
  <si>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</si>
  <si>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</si>
  <si>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</si>
  <si>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</si>
  <si>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</si>
  <si>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</si>
  <si>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</si>
  <si>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</si>
  <si>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</si>
  <si>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</si>
  <si>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</si>
  <si>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</si>
  <si>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01.09.2022 г.</t>
  </si>
  <si>
    <t>08.09.2022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</si>
  <si>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</si>
  <si>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</si>
  <si>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</si>
  <si>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</si>
  <si>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</si>
  <si>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</si>
  <si>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</si>
  <si>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</si>
  <si>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</si>
  <si>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</si>
  <si>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</si>
  <si>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</si>
  <si>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</si>
  <si>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</si>
  <si>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</si>
  <si>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</si>
  <si>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</si>
  <si>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</si>
  <si>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</si>
  <si>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</si>
  <si>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</si>
  <si>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</si>
  <si>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</si>
  <si>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</si>
  <si>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</si>
  <si>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</si>
  <si>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</si>
  <si>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</si>
  <si>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</si>
  <si>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</si>
  <si>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</si>
  <si>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</si>
  <si>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</si>
  <si>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</si>
  <si>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</si>
  <si>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</si>
  <si>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</si>
  <si>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</si>
  <si>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</si>
  <si>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</si>
  <si>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</si>
  <si>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</si>
  <si>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</si>
  <si>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</si>
  <si>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Средства самообложения граждан, зачисляемые в бюджеты сельских поселений</t>
  </si>
  <si>
    <t>29211714030100000150155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</si>
  <si>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</si>
  <si>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29220216001100000150151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</si>
  <si>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</si>
  <si>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</si>
  <si>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</si>
  <si>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</si>
  <si>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</si>
  <si>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</si>
  <si>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</si>
  <si>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</si>
  <si>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</si>
  <si>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</si>
  <si>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</si>
  <si>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</si>
  <si>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</si>
  <si>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</si>
  <si>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</si>
  <si>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</si>
  <si>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12201029900002030121211</t>
  </si>
  <si>
    <t>Начисления на выплаты по оплате труда</t>
  </si>
  <si>
    <t>12201029900002030129213</t>
  </si>
  <si>
    <t>Прочие работы, услуги</t>
  </si>
  <si>
    <t>12201046710010990244226</t>
  </si>
  <si>
    <t>12201048100015500244226</t>
  </si>
  <si>
    <t>Прочие несоциальные выплаты персоналу в денежной форме</t>
  </si>
  <si>
    <t>12201048900121910122212</t>
  </si>
  <si>
    <t>12201048900121910122226</t>
  </si>
  <si>
    <t>12201049900002040121211</t>
  </si>
  <si>
    <t>12201049900002040129213</t>
  </si>
  <si>
    <t>Услуги связи</t>
  </si>
  <si>
    <t>12201049900002040244221</t>
  </si>
  <si>
    <t>Коммунальные услуги</t>
  </si>
  <si>
    <t>12201049900002040244223</t>
  </si>
  <si>
    <t>Работы, услуги по содержанию имущества</t>
  </si>
  <si>
    <t>12201049900002040244225</t>
  </si>
  <si>
    <t>12201049900002040244226</t>
  </si>
  <si>
    <t>Страхование</t>
  </si>
  <si>
    <t>12201049900002040244227</t>
  </si>
  <si>
    <t>Увеличение стоимости горюче-смазочных материалов</t>
  </si>
  <si>
    <t>12201049900002040244343</t>
  </si>
  <si>
    <t>Увеличение стоимости прочих оборотных запасов (материалов)</t>
  </si>
  <si>
    <t>12201049900002040244346</t>
  </si>
  <si>
    <t>12201049900002040247223</t>
  </si>
  <si>
    <t>Налоги, пошлины и сборы</t>
  </si>
  <si>
    <t>12201049900002040852291</t>
  </si>
  <si>
    <t>Расходы</t>
  </si>
  <si>
    <t>12201119900007411870200</t>
  </si>
  <si>
    <t>12201139900002950851291</t>
  </si>
  <si>
    <t>12201139900092410244227</t>
  </si>
  <si>
    <t>12201139900097080244226</t>
  </si>
  <si>
    <t>12202039900051180121211</t>
  </si>
  <si>
    <t>12202039900051180129213</t>
  </si>
  <si>
    <t>12202039900051180244346</t>
  </si>
  <si>
    <t>12204069900090430244225</t>
  </si>
  <si>
    <t>1220409Б100078020244225</t>
  </si>
  <si>
    <t>12204127900003150244225</t>
  </si>
  <si>
    <t>12205029900075050244225</t>
  </si>
  <si>
    <t>12205029900075050244226</t>
  </si>
  <si>
    <t>Увеличение стоимости основных средств</t>
  </si>
  <si>
    <t>12205029900075050244310</t>
  </si>
  <si>
    <t>12205039900078010244226</t>
  </si>
  <si>
    <t>12205039900078010244346</t>
  </si>
  <si>
    <t>12205039900078010247223</t>
  </si>
  <si>
    <t>12205039900078040244223</t>
  </si>
  <si>
    <t>Увеличение стоимости строительных материалов</t>
  </si>
  <si>
    <t>12205039900078040244344</t>
  </si>
  <si>
    <t>12205039900078050244226</t>
  </si>
  <si>
    <t>12205039900078050244310</t>
  </si>
  <si>
    <t>12205039900078050244343</t>
  </si>
  <si>
    <t>12207078830121450244226</t>
  </si>
  <si>
    <t>Увеличение стоимости прочих материальных запасов однократного применения</t>
  </si>
  <si>
    <t>12208010840144091244349</t>
  </si>
  <si>
    <t>12208010840144091851291</t>
  </si>
  <si>
    <t>12211028610112870244226</t>
  </si>
  <si>
    <t>Перечисления другим бюджетам бюджетной системы Российской Федерации</t>
  </si>
  <si>
    <t>12214039900020860521251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</si>
  <si>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</si>
  <si>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</si>
  <si>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</si>
  <si>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</si>
  <si>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</si>
  <si>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</si>
  <si>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</si>
  <si>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</si>
  <si>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</si>
  <si>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</si>
  <si>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</si>
  <si>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</si>
  <si>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</si>
  <si>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</si>
  <si>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</si>
  <si>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</si>
  <si>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</si>
  <si>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</si>
  <si>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</si>
  <si>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</si>
  <si>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</si>
  <si>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</si>
  <si>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</si>
  <si>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</si>
  <si>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</si>
  <si>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</si>
  <si>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</si>
  <si>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</si>
  <si>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</si>
  <si>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</si>
  <si>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</si>
  <si>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</si>
  <si>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</si>
  <si>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Урсаевского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</si>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</sst>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5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1"/>
      <c r="ES4" s="1"/>
      <c r="ET4" s="72" t="s">
        <v>4</v>
      </c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8" t="s">
        <v>6</v>
      </c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99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2" t="s">
        <v>16</v>
      </c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2" t="s">
        <v>17</v>
      </c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100"/>
    </row>
    <row r="7" spans="1:166" ht="15" customHeight="1" x14ac:dyDescent="0.2">
      <c r="A7" s="104" t="s">
        <v>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7" t="s">
        <v>173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4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106"/>
    </row>
    <row r="8" spans="1:166" ht="15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2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7"/>
    </row>
    <row r="9" spans="1:166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2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0" t="s">
        <v>174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2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100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2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100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1">
        <v>383</v>
      </c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8" t="s">
        <v>19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9"/>
      <c r="AN16" s="82" t="s">
        <v>20</v>
      </c>
      <c r="AO16" s="78"/>
      <c r="AP16" s="78"/>
      <c r="AQ16" s="78"/>
      <c r="AR16" s="78"/>
      <c r="AS16" s="79"/>
      <c r="AT16" s="82" t="s">
        <v>21</v>
      </c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9"/>
      <c r="BJ16" s="82" t="s">
        <v>22</v>
      </c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9"/>
      <c r="CF16" s="69" t="s">
        <v>23</v>
      </c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1"/>
      <c r="ET16" s="82" t="s">
        <v>24</v>
      </c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85"/>
    </row>
    <row r="17" spans="1:166" ht="57.7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1"/>
      <c r="AN17" s="83"/>
      <c r="AO17" s="80"/>
      <c r="AP17" s="80"/>
      <c r="AQ17" s="80"/>
      <c r="AR17" s="80"/>
      <c r="AS17" s="81"/>
      <c r="AT17" s="83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3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1"/>
      <c r="CF17" s="70" t="s">
        <v>25</v>
      </c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1"/>
      <c r="CW17" s="69" t="s">
        <v>26</v>
      </c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1"/>
      <c r="DN17" s="69" t="s">
        <v>27</v>
      </c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1"/>
      <c r="EE17" s="69" t="s">
        <v>28</v>
      </c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1"/>
      <c r="ET17" s="83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6"/>
    </row>
    <row r="18" spans="1:166" ht="12" customHeight="1" x14ac:dyDescent="0.2">
      <c r="A18" s="75">
        <v>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6"/>
      <c r="AN18" s="72">
        <v>2</v>
      </c>
      <c r="AO18" s="73"/>
      <c r="AP18" s="73"/>
      <c r="AQ18" s="73"/>
      <c r="AR18" s="73"/>
      <c r="AS18" s="74"/>
      <c r="AT18" s="72">
        <v>3</v>
      </c>
      <c r="AU18" s="73"/>
      <c r="AV18" s="73"/>
      <c r="AW18" s="73"/>
      <c r="AX18" s="73"/>
      <c r="AY18" s="73"/>
      <c r="AZ18" s="73"/>
      <c r="BA18" s="73"/>
      <c r="BB18" s="73"/>
      <c r="BC18" s="58"/>
      <c r="BD18" s="58"/>
      <c r="BE18" s="58"/>
      <c r="BF18" s="58"/>
      <c r="BG18" s="58"/>
      <c r="BH18" s="58"/>
      <c r="BI18" s="77"/>
      <c r="BJ18" s="72">
        <v>4</v>
      </c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4"/>
      <c r="CF18" s="72">
        <v>5</v>
      </c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4"/>
      <c r="CW18" s="72">
        <v>6</v>
      </c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4"/>
      <c r="DN18" s="72">
        <v>7</v>
      </c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4"/>
      <c r="EE18" s="72">
        <v>8</v>
      </c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4"/>
      <c r="ET18" s="57">
        <v>9</v>
      </c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9"/>
    </row>
    <row r="19" spans="1:166" ht="15" customHeight="1" x14ac:dyDescent="0.2">
      <c r="A19" s="92" t="s">
        <v>29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62" t="s">
        <v>30</v>
      </c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4"/>
      <c r="BD19" s="65"/>
      <c r="BE19" s="65"/>
      <c r="BF19" s="65"/>
      <c r="BG19" s="65"/>
      <c r="BH19" s="65"/>
      <c r="BI19" s="66"/>
      <c r="BJ19" s="67">
        <v>3635596.63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2502448.5099999998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39" si="0">CF19+CW19+DN19</f>
        <v>2502448.5099999998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39" si="1">BJ19-EE19</f>
        <v>1133148.1200000001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">
      <c r="A20" s="30" t="s">
        <v>31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1"/>
      <c r="BD20" s="33"/>
      <c r="BE20" s="33"/>
      <c r="BF20" s="33"/>
      <c r="BG20" s="33"/>
      <c r="BH20" s="33"/>
      <c r="BI20" s="34"/>
      <c r="BJ20" s="27">
        <v>3635596.63</v>
      </c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>
        <v>2502448.5099999998</v>
      </c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4">
        <f t="shared" si="0"/>
        <v>2502448.5099999998</v>
      </c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6"/>
      <c r="ET20" s="27">
        <f t="shared" si="1"/>
        <v>1133148.1200000001</v>
      </c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8"/>
    </row>
    <row r="21" spans="1:166" ht="121.5" customHeight="1" x14ac:dyDescent="0.2">
      <c r="A21" s="94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1"/>
      <c r="AN21" s="39"/>
      <c r="AO21" s="40"/>
      <c r="AP21" s="40"/>
      <c r="AQ21" s="40"/>
      <c r="AR21" s="40"/>
      <c r="AS21" s="40"/>
      <c r="AT21" s="40" t="s">
        <v>33</v>
      </c>
      <c r="AU21" s="40"/>
      <c r="AV21" s="40"/>
      <c r="AW21" s="40"/>
      <c r="AX21" s="40"/>
      <c r="AY21" s="40"/>
      <c r="AZ21" s="40"/>
      <c r="BA21" s="40"/>
      <c r="BB21" s="40"/>
      <c r="BC21" s="41"/>
      <c r="BD21" s="33"/>
      <c r="BE21" s="33"/>
      <c r="BF21" s="33"/>
      <c r="BG21" s="33"/>
      <c r="BH21" s="33"/>
      <c r="BI21" s="34"/>
      <c r="BJ21" s="27">
        <v>67000</v>
      </c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>
        <v>48327.68</v>
      </c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4">
        <f t="shared" si="0"/>
        <v>48327.68</v>
      </c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6"/>
      <c r="ET21" s="27">
        <f t="shared" si="1"/>
        <v>18672.32</v>
      </c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8"/>
    </row>
    <row r="22" spans="1:166" ht="97.15" customHeight="1" x14ac:dyDescent="0.2">
      <c r="A22" s="94" t="s">
        <v>34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1"/>
      <c r="AN22" s="39"/>
      <c r="AO22" s="40"/>
      <c r="AP22" s="40"/>
      <c r="AQ22" s="40"/>
      <c r="AR22" s="40"/>
      <c r="AS22" s="40"/>
      <c r="AT22" s="40" t="s">
        <v>35</v>
      </c>
      <c r="AU22" s="40"/>
      <c r="AV22" s="40"/>
      <c r="AW22" s="40"/>
      <c r="AX22" s="40"/>
      <c r="AY22" s="40"/>
      <c r="AZ22" s="40"/>
      <c r="BA22" s="40"/>
      <c r="BB22" s="40"/>
      <c r="BC22" s="41"/>
      <c r="BD22" s="33"/>
      <c r="BE22" s="33"/>
      <c r="BF22" s="33"/>
      <c r="BG22" s="33"/>
      <c r="BH22" s="33"/>
      <c r="BI22" s="34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>
        <v>93.98</v>
      </c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4">
        <f t="shared" si="0"/>
        <v>93.98</v>
      </c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6"/>
      <c r="ET22" s="27">
        <f t="shared" si="1"/>
        <v>-93.98</v>
      </c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8"/>
    </row>
    <row r="23" spans="1:166" ht="121.5" customHeight="1" x14ac:dyDescent="0.2">
      <c r="A23" s="94" t="s">
        <v>36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1"/>
      <c r="AN23" s="39"/>
      <c r="AO23" s="40"/>
      <c r="AP23" s="40"/>
      <c r="AQ23" s="40"/>
      <c r="AR23" s="40"/>
      <c r="AS23" s="40"/>
      <c r="AT23" s="40" t="s">
        <v>37</v>
      </c>
      <c r="AU23" s="40"/>
      <c r="AV23" s="40"/>
      <c r="AW23" s="40"/>
      <c r="AX23" s="40"/>
      <c r="AY23" s="40"/>
      <c r="AZ23" s="40"/>
      <c r="BA23" s="40"/>
      <c r="BB23" s="40"/>
      <c r="BC23" s="41"/>
      <c r="BD23" s="33"/>
      <c r="BE23" s="33"/>
      <c r="BF23" s="33"/>
      <c r="BG23" s="33"/>
      <c r="BH23" s="33"/>
      <c r="BI23" s="34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>
        <v>-17.29</v>
      </c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4">
        <f t="shared" si="0"/>
        <v>-17.29</v>
      </c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6"/>
      <c r="ET23" s="27">
        <f t="shared" si="1"/>
        <v>17.29</v>
      </c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8"/>
    </row>
    <row r="24" spans="1:166" ht="85.15" customHeight="1" x14ac:dyDescent="0.2">
      <c r="A24" s="90" t="s">
        <v>38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1"/>
      <c r="AN24" s="39"/>
      <c r="AO24" s="40"/>
      <c r="AP24" s="40"/>
      <c r="AQ24" s="40"/>
      <c r="AR24" s="40"/>
      <c r="AS24" s="40"/>
      <c r="AT24" s="40" t="s">
        <v>39</v>
      </c>
      <c r="AU24" s="40"/>
      <c r="AV24" s="40"/>
      <c r="AW24" s="40"/>
      <c r="AX24" s="40"/>
      <c r="AY24" s="40"/>
      <c r="AZ24" s="40"/>
      <c r="BA24" s="40"/>
      <c r="BB24" s="40"/>
      <c r="BC24" s="41"/>
      <c r="BD24" s="33"/>
      <c r="BE24" s="33"/>
      <c r="BF24" s="33"/>
      <c r="BG24" s="33"/>
      <c r="BH24" s="33"/>
      <c r="BI24" s="34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>
        <v>790.88</v>
      </c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4">
        <f t="shared" si="0"/>
        <v>790.88</v>
      </c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6"/>
      <c r="ET24" s="27">
        <f t="shared" si="1"/>
        <v>-790.88</v>
      </c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8"/>
    </row>
    <row r="25" spans="1:166" ht="60.75" customHeight="1" x14ac:dyDescent="0.2">
      <c r="A25" s="90" t="s">
        <v>40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  <c r="AN25" s="39"/>
      <c r="AO25" s="40"/>
      <c r="AP25" s="40"/>
      <c r="AQ25" s="40"/>
      <c r="AR25" s="40"/>
      <c r="AS25" s="40"/>
      <c r="AT25" s="40" t="s">
        <v>41</v>
      </c>
      <c r="AU25" s="40"/>
      <c r="AV25" s="40"/>
      <c r="AW25" s="40"/>
      <c r="AX25" s="40"/>
      <c r="AY25" s="40"/>
      <c r="AZ25" s="40"/>
      <c r="BA25" s="40"/>
      <c r="BB25" s="40"/>
      <c r="BC25" s="41"/>
      <c r="BD25" s="33"/>
      <c r="BE25" s="33"/>
      <c r="BF25" s="33"/>
      <c r="BG25" s="33"/>
      <c r="BH25" s="33"/>
      <c r="BI25" s="34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>
        <v>6.05</v>
      </c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4">
        <f t="shared" si="0"/>
        <v>6.05</v>
      </c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6"/>
      <c r="ET25" s="27">
        <f t="shared" si="1"/>
        <v>-6.05</v>
      </c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8"/>
    </row>
    <row r="26" spans="1:166" ht="85.15" customHeight="1" x14ac:dyDescent="0.2">
      <c r="A26" s="90" t="s">
        <v>42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1"/>
      <c r="AN26" s="39"/>
      <c r="AO26" s="40"/>
      <c r="AP26" s="40"/>
      <c r="AQ26" s="40"/>
      <c r="AR26" s="40"/>
      <c r="AS26" s="40"/>
      <c r="AT26" s="40" t="s">
        <v>43</v>
      </c>
      <c r="AU26" s="40"/>
      <c r="AV26" s="40"/>
      <c r="AW26" s="40"/>
      <c r="AX26" s="40"/>
      <c r="AY26" s="40"/>
      <c r="AZ26" s="40"/>
      <c r="BA26" s="40"/>
      <c r="BB26" s="40"/>
      <c r="BC26" s="41"/>
      <c r="BD26" s="33"/>
      <c r="BE26" s="33"/>
      <c r="BF26" s="33"/>
      <c r="BG26" s="33"/>
      <c r="BH26" s="33"/>
      <c r="BI26" s="34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>
        <v>-0.03</v>
      </c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4">
        <f t="shared" si="0"/>
        <v>-0.03</v>
      </c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6"/>
      <c r="ET26" s="27">
        <f t="shared" si="1"/>
        <v>0.03</v>
      </c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8"/>
    </row>
    <row r="27" spans="1:166" ht="48.6" customHeight="1" x14ac:dyDescent="0.2">
      <c r="A27" s="90" t="s">
        <v>44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1"/>
      <c r="AN27" s="39"/>
      <c r="AO27" s="40"/>
      <c r="AP27" s="40"/>
      <c r="AQ27" s="40"/>
      <c r="AR27" s="40"/>
      <c r="AS27" s="40"/>
      <c r="AT27" s="40" t="s">
        <v>45</v>
      </c>
      <c r="AU27" s="40"/>
      <c r="AV27" s="40"/>
      <c r="AW27" s="40"/>
      <c r="AX27" s="40"/>
      <c r="AY27" s="40"/>
      <c r="AZ27" s="40"/>
      <c r="BA27" s="40"/>
      <c r="BB27" s="40"/>
      <c r="BC27" s="41"/>
      <c r="BD27" s="33"/>
      <c r="BE27" s="33"/>
      <c r="BF27" s="33"/>
      <c r="BG27" s="33"/>
      <c r="BH27" s="33"/>
      <c r="BI27" s="34"/>
      <c r="BJ27" s="27">
        <v>403000</v>
      </c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>
        <v>37641.71</v>
      </c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4">
        <f t="shared" si="0"/>
        <v>37641.71</v>
      </c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6"/>
      <c r="ET27" s="27">
        <f t="shared" si="1"/>
        <v>365358.29</v>
      </c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8"/>
    </row>
    <row r="28" spans="1:166" ht="24.2" customHeight="1" x14ac:dyDescent="0.2">
      <c r="A28" s="90" t="s">
        <v>46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1"/>
      <c r="AN28" s="39"/>
      <c r="AO28" s="40"/>
      <c r="AP28" s="40"/>
      <c r="AQ28" s="40"/>
      <c r="AR28" s="40"/>
      <c r="AS28" s="40"/>
      <c r="AT28" s="40" t="s">
        <v>47</v>
      </c>
      <c r="AU28" s="40"/>
      <c r="AV28" s="40"/>
      <c r="AW28" s="40"/>
      <c r="AX28" s="40"/>
      <c r="AY28" s="40"/>
      <c r="AZ28" s="40"/>
      <c r="BA28" s="40"/>
      <c r="BB28" s="40"/>
      <c r="BC28" s="41"/>
      <c r="BD28" s="33"/>
      <c r="BE28" s="33"/>
      <c r="BF28" s="33"/>
      <c r="BG28" s="33"/>
      <c r="BH28" s="33"/>
      <c r="BI28" s="34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>
        <v>1123.79</v>
      </c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4">
        <f t="shared" si="0"/>
        <v>1123.79</v>
      </c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6"/>
      <c r="ET28" s="27">
        <f t="shared" si="1"/>
        <v>-1123.79</v>
      </c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8"/>
    </row>
    <row r="29" spans="1:166" ht="97.15" customHeight="1" x14ac:dyDescent="0.2">
      <c r="A29" s="90" t="s">
        <v>48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1"/>
      <c r="AN29" s="39"/>
      <c r="AO29" s="40"/>
      <c r="AP29" s="40"/>
      <c r="AQ29" s="40"/>
      <c r="AR29" s="40"/>
      <c r="AS29" s="40"/>
      <c r="AT29" s="40" t="s">
        <v>49</v>
      </c>
      <c r="AU29" s="40"/>
      <c r="AV29" s="40"/>
      <c r="AW29" s="40"/>
      <c r="AX29" s="40"/>
      <c r="AY29" s="40"/>
      <c r="AZ29" s="40"/>
      <c r="BA29" s="40"/>
      <c r="BB29" s="40"/>
      <c r="BC29" s="41"/>
      <c r="BD29" s="33"/>
      <c r="BE29" s="33"/>
      <c r="BF29" s="33"/>
      <c r="BG29" s="33"/>
      <c r="BH29" s="33"/>
      <c r="BI29" s="34"/>
      <c r="BJ29" s="27">
        <v>125000</v>
      </c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>
        <v>211562.6</v>
      </c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4">
        <f t="shared" si="0"/>
        <v>211562.6</v>
      </c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6"/>
      <c r="ET29" s="27">
        <f t="shared" si="1"/>
        <v>-86562.6</v>
      </c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8"/>
    </row>
    <row r="30" spans="1:166" ht="72.95" customHeight="1" x14ac:dyDescent="0.2">
      <c r="A30" s="90" t="s">
        <v>50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1"/>
      <c r="AN30" s="39"/>
      <c r="AO30" s="40"/>
      <c r="AP30" s="40"/>
      <c r="AQ30" s="40"/>
      <c r="AR30" s="40"/>
      <c r="AS30" s="40"/>
      <c r="AT30" s="40" t="s">
        <v>51</v>
      </c>
      <c r="AU30" s="40"/>
      <c r="AV30" s="40"/>
      <c r="AW30" s="40"/>
      <c r="AX30" s="40"/>
      <c r="AY30" s="40"/>
      <c r="AZ30" s="40"/>
      <c r="BA30" s="40"/>
      <c r="BB30" s="40"/>
      <c r="BC30" s="41"/>
      <c r="BD30" s="33"/>
      <c r="BE30" s="33"/>
      <c r="BF30" s="33"/>
      <c r="BG30" s="33"/>
      <c r="BH30" s="33"/>
      <c r="BI30" s="34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>
        <v>354.07</v>
      </c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4">
        <f t="shared" si="0"/>
        <v>354.07</v>
      </c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6"/>
      <c r="ET30" s="27">
        <f t="shared" si="1"/>
        <v>-354.07</v>
      </c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8"/>
    </row>
    <row r="31" spans="1:166" ht="85.15" customHeight="1" x14ac:dyDescent="0.2">
      <c r="A31" s="90" t="s">
        <v>52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39"/>
      <c r="AO31" s="40"/>
      <c r="AP31" s="40"/>
      <c r="AQ31" s="40"/>
      <c r="AR31" s="40"/>
      <c r="AS31" s="40"/>
      <c r="AT31" s="40" t="s">
        <v>53</v>
      </c>
      <c r="AU31" s="40"/>
      <c r="AV31" s="40"/>
      <c r="AW31" s="40"/>
      <c r="AX31" s="40"/>
      <c r="AY31" s="40"/>
      <c r="AZ31" s="40"/>
      <c r="BA31" s="40"/>
      <c r="BB31" s="40"/>
      <c r="BC31" s="41"/>
      <c r="BD31" s="33"/>
      <c r="BE31" s="33"/>
      <c r="BF31" s="33"/>
      <c r="BG31" s="33"/>
      <c r="BH31" s="33"/>
      <c r="BI31" s="34"/>
      <c r="BJ31" s="27">
        <v>694000</v>
      </c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>
        <v>486627</v>
      </c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4">
        <f t="shared" si="0"/>
        <v>486627</v>
      </c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6"/>
      <c r="ET31" s="27">
        <f t="shared" si="1"/>
        <v>207373</v>
      </c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8"/>
    </row>
    <row r="32" spans="1:166" ht="60.75" customHeight="1" x14ac:dyDescent="0.2">
      <c r="A32" s="90" t="s">
        <v>54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39"/>
      <c r="AO32" s="40"/>
      <c r="AP32" s="40"/>
      <c r="AQ32" s="40"/>
      <c r="AR32" s="40"/>
      <c r="AS32" s="40"/>
      <c r="AT32" s="40" t="s">
        <v>55</v>
      </c>
      <c r="AU32" s="40"/>
      <c r="AV32" s="40"/>
      <c r="AW32" s="40"/>
      <c r="AX32" s="40"/>
      <c r="AY32" s="40"/>
      <c r="AZ32" s="40"/>
      <c r="BA32" s="40"/>
      <c r="BB32" s="40"/>
      <c r="BC32" s="41"/>
      <c r="BD32" s="33"/>
      <c r="BE32" s="33"/>
      <c r="BF32" s="33"/>
      <c r="BG32" s="33"/>
      <c r="BH32" s="33"/>
      <c r="BI32" s="34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>
        <v>-953.12</v>
      </c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4">
        <f t="shared" si="0"/>
        <v>-953.12</v>
      </c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6"/>
      <c r="ET32" s="27">
        <f t="shared" si="1"/>
        <v>953.12</v>
      </c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8"/>
    </row>
    <row r="33" spans="1:166" ht="85.15" customHeight="1" x14ac:dyDescent="0.2">
      <c r="A33" s="90" t="s">
        <v>56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39"/>
      <c r="AO33" s="40"/>
      <c r="AP33" s="40"/>
      <c r="AQ33" s="40"/>
      <c r="AR33" s="40"/>
      <c r="AS33" s="40"/>
      <c r="AT33" s="40" t="s">
        <v>57</v>
      </c>
      <c r="AU33" s="40"/>
      <c r="AV33" s="40"/>
      <c r="AW33" s="40"/>
      <c r="AX33" s="40"/>
      <c r="AY33" s="40"/>
      <c r="AZ33" s="40"/>
      <c r="BA33" s="40"/>
      <c r="BB33" s="40"/>
      <c r="BC33" s="41"/>
      <c r="BD33" s="33"/>
      <c r="BE33" s="33"/>
      <c r="BF33" s="33"/>
      <c r="BG33" s="33"/>
      <c r="BH33" s="33"/>
      <c r="BI33" s="34"/>
      <c r="BJ33" s="27">
        <v>550000</v>
      </c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>
        <v>177189.38</v>
      </c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4">
        <f t="shared" si="0"/>
        <v>177189.38</v>
      </c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6"/>
      <c r="ET33" s="27">
        <f t="shared" si="1"/>
        <v>372810.62</v>
      </c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8"/>
    </row>
    <row r="34" spans="1:166" ht="60.75" customHeight="1" x14ac:dyDescent="0.2">
      <c r="A34" s="90" t="s">
        <v>58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39"/>
      <c r="AO34" s="40"/>
      <c r="AP34" s="40"/>
      <c r="AQ34" s="40"/>
      <c r="AR34" s="40"/>
      <c r="AS34" s="40"/>
      <c r="AT34" s="40" t="s">
        <v>59</v>
      </c>
      <c r="AU34" s="40"/>
      <c r="AV34" s="40"/>
      <c r="AW34" s="40"/>
      <c r="AX34" s="40"/>
      <c r="AY34" s="40"/>
      <c r="AZ34" s="40"/>
      <c r="BA34" s="40"/>
      <c r="BB34" s="40"/>
      <c r="BC34" s="41"/>
      <c r="BD34" s="33"/>
      <c r="BE34" s="33"/>
      <c r="BF34" s="33"/>
      <c r="BG34" s="33"/>
      <c r="BH34" s="33"/>
      <c r="BI34" s="34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>
        <v>3131.8</v>
      </c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4">
        <f t="shared" si="0"/>
        <v>3131.8</v>
      </c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6"/>
      <c r="ET34" s="27">
        <f t="shared" si="1"/>
        <v>-3131.8</v>
      </c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8"/>
    </row>
    <row r="35" spans="1:166" ht="85.15" customHeight="1" x14ac:dyDescent="0.2">
      <c r="A35" s="90" t="s">
        <v>60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39"/>
      <c r="AO35" s="40"/>
      <c r="AP35" s="40"/>
      <c r="AQ35" s="40"/>
      <c r="AR35" s="40"/>
      <c r="AS35" s="40"/>
      <c r="AT35" s="40" t="s">
        <v>61</v>
      </c>
      <c r="AU35" s="40"/>
      <c r="AV35" s="40"/>
      <c r="AW35" s="40"/>
      <c r="AX35" s="40"/>
      <c r="AY35" s="40"/>
      <c r="AZ35" s="40"/>
      <c r="BA35" s="40"/>
      <c r="BB35" s="40"/>
      <c r="BC35" s="41"/>
      <c r="BD35" s="33"/>
      <c r="BE35" s="33"/>
      <c r="BF35" s="33"/>
      <c r="BG35" s="33"/>
      <c r="BH35" s="33"/>
      <c r="BI35" s="34"/>
      <c r="BJ35" s="27">
        <v>4000</v>
      </c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>
        <v>5850</v>
      </c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4">
        <f t="shared" si="0"/>
        <v>5850</v>
      </c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6"/>
      <c r="ET35" s="27">
        <f t="shared" si="1"/>
        <v>-1850</v>
      </c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8"/>
    </row>
    <row r="36" spans="1:166" ht="36.4" customHeight="1" x14ac:dyDescent="0.2">
      <c r="A36" s="90" t="s">
        <v>62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39"/>
      <c r="AO36" s="40"/>
      <c r="AP36" s="40"/>
      <c r="AQ36" s="40"/>
      <c r="AR36" s="40"/>
      <c r="AS36" s="40"/>
      <c r="AT36" s="40" t="s">
        <v>63</v>
      </c>
      <c r="AU36" s="40"/>
      <c r="AV36" s="40"/>
      <c r="AW36" s="40"/>
      <c r="AX36" s="40"/>
      <c r="AY36" s="40"/>
      <c r="AZ36" s="40"/>
      <c r="BA36" s="40"/>
      <c r="BB36" s="40"/>
      <c r="BC36" s="41"/>
      <c r="BD36" s="33"/>
      <c r="BE36" s="33"/>
      <c r="BF36" s="33"/>
      <c r="BG36" s="33"/>
      <c r="BH36" s="33"/>
      <c r="BI36" s="34"/>
      <c r="BJ36" s="27">
        <v>231950</v>
      </c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>
        <v>231950</v>
      </c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4">
        <f t="shared" si="0"/>
        <v>231950</v>
      </c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6"/>
      <c r="ET36" s="27">
        <f t="shared" si="1"/>
        <v>0</v>
      </c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8"/>
    </row>
    <row r="37" spans="1:166" ht="36.4" customHeight="1" x14ac:dyDescent="0.2">
      <c r="A37" s="90" t="s">
        <v>64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1"/>
      <c r="AN37" s="39"/>
      <c r="AO37" s="40"/>
      <c r="AP37" s="40"/>
      <c r="AQ37" s="40"/>
      <c r="AR37" s="40"/>
      <c r="AS37" s="40"/>
      <c r="AT37" s="40" t="s">
        <v>65</v>
      </c>
      <c r="AU37" s="40"/>
      <c r="AV37" s="40"/>
      <c r="AW37" s="40"/>
      <c r="AX37" s="40"/>
      <c r="AY37" s="40"/>
      <c r="AZ37" s="40"/>
      <c r="BA37" s="40"/>
      <c r="BB37" s="40"/>
      <c r="BC37" s="41"/>
      <c r="BD37" s="33"/>
      <c r="BE37" s="33"/>
      <c r="BF37" s="33"/>
      <c r="BG37" s="33"/>
      <c r="BH37" s="33"/>
      <c r="BI37" s="34"/>
      <c r="BJ37" s="27">
        <v>126933</v>
      </c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>
        <v>91050</v>
      </c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4">
        <f t="shared" si="0"/>
        <v>91050</v>
      </c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6"/>
      <c r="ET37" s="27">
        <f t="shared" si="1"/>
        <v>35883</v>
      </c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8"/>
    </row>
    <row r="38" spans="1:166" ht="48.6" customHeight="1" x14ac:dyDescent="0.2">
      <c r="A38" s="90" t="s">
        <v>66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1"/>
      <c r="AN38" s="39"/>
      <c r="AO38" s="40"/>
      <c r="AP38" s="40"/>
      <c r="AQ38" s="40"/>
      <c r="AR38" s="40"/>
      <c r="AS38" s="40"/>
      <c r="AT38" s="40" t="s">
        <v>67</v>
      </c>
      <c r="AU38" s="40"/>
      <c r="AV38" s="40"/>
      <c r="AW38" s="40"/>
      <c r="AX38" s="40"/>
      <c r="AY38" s="40"/>
      <c r="AZ38" s="40"/>
      <c r="BA38" s="40"/>
      <c r="BB38" s="40"/>
      <c r="BC38" s="41"/>
      <c r="BD38" s="33"/>
      <c r="BE38" s="33"/>
      <c r="BF38" s="33"/>
      <c r="BG38" s="33"/>
      <c r="BH38" s="33"/>
      <c r="BI38" s="34"/>
      <c r="BJ38" s="27">
        <v>103800</v>
      </c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>
        <v>84198.38</v>
      </c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4">
        <f t="shared" si="0"/>
        <v>84198.38</v>
      </c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6"/>
      <c r="ET38" s="27">
        <f t="shared" si="1"/>
        <v>19601.619999999995</v>
      </c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8"/>
    </row>
    <row r="39" spans="1:166" ht="36.4" customHeight="1" x14ac:dyDescent="0.2">
      <c r="A39" s="90" t="s">
        <v>68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1"/>
      <c r="AN39" s="39"/>
      <c r="AO39" s="40"/>
      <c r="AP39" s="40"/>
      <c r="AQ39" s="40"/>
      <c r="AR39" s="40"/>
      <c r="AS39" s="40"/>
      <c r="AT39" s="40" t="s">
        <v>69</v>
      </c>
      <c r="AU39" s="40"/>
      <c r="AV39" s="40"/>
      <c r="AW39" s="40"/>
      <c r="AX39" s="40"/>
      <c r="AY39" s="40"/>
      <c r="AZ39" s="40"/>
      <c r="BA39" s="40"/>
      <c r="BB39" s="40"/>
      <c r="BC39" s="41"/>
      <c r="BD39" s="33"/>
      <c r="BE39" s="33"/>
      <c r="BF39" s="33"/>
      <c r="BG39" s="33"/>
      <c r="BH39" s="33"/>
      <c r="BI39" s="34"/>
      <c r="BJ39" s="27">
        <v>1329913.6299999999</v>
      </c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>
        <v>1123521.6299999999</v>
      </c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4">
        <f t="shared" si="0"/>
        <v>1123521.6299999999</v>
      </c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6"/>
      <c r="ET39" s="27">
        <f t="shared" si="1"/>
        <v>206392</v>
      </c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8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6" t="s">
        <v>70</v>
      </c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2" t="s">
        <v>71</v>
      </c>
    </row>
    <row r="50" spans="1:166" ht="12.75" customHeight="1" x14ac:dyDescent="0.2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</row>
    <row r="51" spans="1:166" ht="24" customHeight="1" x14ac:dyDescent="0.2">
      <c r="A51" s="78" t="s">
        <v>19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9"/>
      <c r="AK51" s="82" t="s">
        <v>20</v>
      </c>
      <c r="AL51" s="78"/>
      <c r="AM51" s="78"/>
      <c r="AN51" s="78"/>
      <c r="AO51" s="78"/>
      <c r="AP51" s="79"/>
      <c r="AQ51" s="82" t="s">
        <v>72</v>
      </c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9"/>
      <c r="BC51" s="82" t="s">
        <v>73</v>
      </c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9"/>
      <c r="BU51" s="82" t="s">
        <v>74</v>
      </c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9"/>
      <c r="CH51" s="69" t="s">
        <v>23</v>
      </c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1"/>
      <c r="EK51" s="69" t="s">
        <v>75</v>
      </c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93"/>
    </row>
    <row r="52" spans="1:166" ht="78.75" customHeight="1" x14ac:dyDescent="0.2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1"/>
      <c r="AK52" s="83"/>
      <c r="AL52" s="80"/>
      <c r="AM52" s="80"/>
      <c r="AN52" s="80"/>
      <c r="AO52" s="80"/>
      <c r="AP52" s="81"/>
      <c r="AQ52" s="83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1"/>
      <c r="BC52" s="83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1"/>
      <c r="BU52" s="83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1"/>
      <c r="CH52" s="70" t="s">
        <v>76</v>
      </c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1"/>
      <c r="CX52" s="69" t="s">
        <v>26</v>
      </c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1"/>
      <c r="DK52" s="69" t="s">
        <v>27</v>
      </c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1"/>
      <c r="DX52" s="69" t="s">
        <v>28</v>
      </c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1"/>
      <c r="EK52" s="83" t="s">
        <v>77</v>
      </c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1"/>
      <c r="EX52" s="69" t="s">
        <v>78</v>
      </c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93"/>
    </row>
    <row r="53" spans="1:166" ht="14.25" customHeight="1" x14ac:dyDescent="0.2">
      <c r="A53" s="75">
        <v>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6"/>
      <c r="AK53" s="72">
        <v>2</v>
      </c>
      <c r="AL53" s="73"/>
      <c r="AM53" s="73"/>
      <c r="AN53" s="73"/>
      <c r="AO53" s="73"/>
      <c r="AP53" s="74"/>
      <c r="AQ53" s="72">
        <v>3</v>
      </c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4"/>
      <c r="BC53" s="72">
        <v>4</v>
      </c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4"/>
      <c r="BU53" s="72">
        <v>5</v>
      </c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4"/>
      <c r="CH53" s="72">
        <v>6</v>
      </c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4"/>
      <c r="CX53" s="72">
        <v>7</v>
      </c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4"/>
      <c r="DK53" s="72">
        <v>8</v>
      </c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4"/>
      <c r="DX53" s="72">
        <v>9</v>
      </c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4"/>
      <c r="EK53" s="72">
        <v>10</v>
      </c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57">
        <v>11</v>
      </c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9"/>
    </row>
    <row r="54" spans="1:166" ht="15" customHeight="1" x14ac:dyDescent="0.2">
      <c r="A54" s="92" t="s">
        <v>79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62" t="s">
        <v>80</v>
      </c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7">
        <v>3694363.78</v>
      </c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>
        <v>3694363.78</v>
      </c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>
        <v>2276848.36</v>
      </c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>
        <f t="shared" ref="DX54:DX99" si="2">CH54+CX54+DK54</f>
        <v>2276848.36</v>
      </c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>
        <f t="shared" ref="EK54:EK98" si="3">BC54-DX54</f>
        <v>1417515.42</v>
      </c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67">
        <f t="shared" ref="EX54:EX98" si="4">BU54-DX54</f>
        <v>1417515.42</v>
      </c>
      <c r="EY54" s="67"/>
      <c r="EZ54" s="67"/>
      <c r="FA54" s="67"/>
      <c r="FB54" s="67"/>
      <c r="FC54" s="67"/>
      <c r="FD54" s="67"/>
      <c r="FE54" s="67"/>
      <c r="FF54" s="67"/>
      <c r="FG54" s="67"/>
      <c r="FH54" s="67"/>
      <c r="FI54" s="67"/>
      <c r="FJ54" s="68"/>
    </row>
    <row r="55" spans="1:166" ht="15" customHeight="1" x14ac:dyDescent="0.2">
      <c r="A55" s="30" t="s">
        <v>31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9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27">
        <v>3694363.78</v>
      </c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>
        <v>3694363.78</v>
      </c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>
        <v>2276848.36</v>
      </c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>
        <f t="shared" si="2"/>
        <v>2276848.36</v>
      </c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>
        <f t="shared" si="3"/>
        <v>1417515.42</v>
      </c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>
        <f t="shared" si="4"/>
        <v>1417515.42</v>
      </c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8"/>
    </row>
    <row r="56" spans="1:166" ht="12.75" x14ac:dyDescent="0.2">
      <c r="A56" s="90" t="s">
        <v>81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39"/>
      <c r="AL56" s="40"/>
      <c r="AM56" s="40"/>
      <c r="AN56" s="40"/>
      <c r="AO56" s="40"/>
      <c r="AP56" s="40"/>
      <c r="AQ56" s="40" t="s">
        <v>82</v>
      </c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27">
        <v>475317.65</v>
      </c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>
        <v>475317.65</v>
      </c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>
        <v>325264.31</v>
      </c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>
        <f t="shared" si="2"/>
        <v>325264.31</v>
      </c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>
        <f t="shared" si="3"/>
        <v>150053.34000000003</v>
      </c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>
        <f t="shared" si="4"/>
        <v>150053.34000000003</v>
      </c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8"/>
    </row>
    <row r="57" spans="1:166" ht="24.2" customHeight="1" x14ac:dyDescent="0.2">
      <c r="A57" s="90" t="s">
        <v>83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39"/>
      <c r="AL57" s="40"/>
      <c r="AM57" s="40"/>
      <c r="AN57" s="40"/>
      <c r="AO57" s="40"/>
      <c r="AP57" s="40"/>
      <c r="AQ57" s="40" t="s">
        <v>84</v>
      </c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27">
        <v>143545.96</v>
      </c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>
        <v>143545.96</v>
      </c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>
        <v>92090.46</v>
      </c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>
        <f t="shared" si="2"/>
        <v>92090.46</v>
      </c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>
        <f t="shared" si="3"/>
        <v>51455.499999999985</v>
      </c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>
        <f t="shared" si="4"/>
        <v>51455.499999999985</v>
      </c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8"/>
    </row>
    <row r="58" spans="1:166" ht="12.75" x14ac:dyDescent="0.2">
      <c r="A58" s="90" t="s">
        <v>85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39"/>
      <c r="AL58" s="40"/>
      <c r="AM58" s="40"/>
      <c r="AN58" s="40"/>
      <c r="AO58" s="40"/>
      <c r="AP58" s="40"/>
      <c r="AQ58" s="40" t="s">
        <v>86</v>
      </c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27">
        <v>7000</v>
      </c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>
        <v>7000</v>
      </c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>
        <f t="shared" si="2"/>
        <v>0</v>
      </c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>
        <f t="shared" si="3"/>
        <v>7000</v>
      </c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>
        <f t="shared" si="4"/>
        <v>7000</v>
      </c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8"/>
    </row>
    <row r="59" spans="1:166" ht="12.75" x14ac:dyDescent="0.2">
      <c r="A59" s="90" t="s">
        <v>85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39"/>
      <c r="AL59" s="40"/>
      <c r="AM59" s="40"/>
      <c r="AN59" s="40"/>
      <c r="AO59" s="40"/>
      <c r="AP59" s="40"/>
      <c r="AQ59" s="40" t="s">
        <v>87</v>
      </c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27">
        <v>9000</v>
      </c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>
        <v>9000</v>
      </c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>
        <v>9000</v>
      </c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>
        <f t="shared" si="2"/>
        <v>9000</v>
      </c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>
        <f t="shared" si="3"/>
        <v>0</v>
      </c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>
        <f t="shared" si="4"/>
        <v>0</v>
      </c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8"/>
    </row>
    <row r="60" spans="1:166" ht="24.2" customHeight="1" x14ac:dyDescent="0.2">
      <c r="A60" s="90" t="s">
        <v>88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39"/>
      <c r="AL60" s="40"/>
      <c r="AM60" s="40"/>
      <c r="AN60" s="40"/>
      <c r="AO60" s="40"/>
      <c r="AP60" s="40"/>
      <c r="AQ60" s="40" t="s">
        <v>89</v>
      </c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27">
        <v>600</v>
      </c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>
        <v>600</v>
      </c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>
        <v>600</v>
      </c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>
        <f t="shared" si="2"/>
        <v>600</v>
      </c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>
        <f t="shared" si="3"/>
        <v>0</v>
      </c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>
        <f t="shared" si="4"/>
        <v>0</v>
      </c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8"/>
    </row>
    <row r="61" spans="1:166" ht="12.75" x14ac:dyDescent="0.2">
      <c r="A61" s="90" t="s">
        <v>85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1"/>
      <c r="AK61" s="39"/>
      <c r="AL61" s="40"/>
      <c r="AM61" s="40"/>
      <c r="AN61" s="40"/>
      <c r="AO61" s="40"/>
      <c r="AP61" s="40"/>
      <c r="AQ61" s="40" t="s">
        <v>90</v>
      </c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27">
        <v>2950</v>
      </c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>
        <v>2950</v>
      </c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>
        <v>2950</v>
      </c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>
        <f t="shared" si="2"/>
        <v>2950</v>
      </c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>
        <f t="shared" si="3"/>
        <v>0</v>
      </c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>
        <f t="shared" si="4"/>
        <v>0</v>
      </c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8"/>
    </row>
    <row r="62" spans="1:166" ht="12.75" x14ac:dyDescent="0.2">
      <c r="A62" s="90" t="s">
        <v>81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1"/>
      <c r="AK62" s="39"/>
      <c r="AL62" s="40"/>
      <c r="AM62" s="40"/>
      <c r="AN62" s="40"/>
      <c r="AO62" s="40"/>
      <c r="AP62" s="40"/>
      <c r="AQ62" s="40" t="s">
        <v>91</v>
      </c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27">
        <v>295402.75</v>
      </c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>
        <v>295402.75</v>
      </c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>
        <v>162637.38</v>
      </c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>
        <f t="shared" si="2"/>
        <v>162637.38</v>
      </c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>
        <f t="shared" si="3"/>
        <v>132765.37</v>
      </c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>
        <f t="shared" si="4"/>
        <v>132765.37</v>
      </c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8"/>
    </row>
    <row r="63" spans="1:166" ht="24.2" customHeight="1" x14ac:dyDescent="0.2">
      <c r="A63" s="90" t="s">
        <v>83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1"/>
      <c r="AK63" s="39"/>
      <c r="AL63" s="40"/>
      <c r="AM63" s="40"/>
      <c r="AN63" s="40"/>
      <c r="AO63" s="40"/>
      <c r="AP63" s="40"/>
      <c r="AQ63" s="40" t="s">
        <v>92</v>
      </c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7">
        <v>89201.31</v>
      </c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>
        <v>89201.31</v>
      </c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>
        <v>48000.31</v>
      </c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>
        <f t="shared" si="2"/>
        <v>48000.31</v>
      </c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>
        <f t="shared" si="3"/>
        <v>41201</v>
      </c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>
        <f t="shared" si="4"/>
        <v>41201</v>
      </c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8"/>
    </row>
    <row r="64" spans="1:166" ht="12.75" x14ac:dyDescent="0.2">
      <c r="A64" s="90" t="s">
        <v>93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1"/>
      <c r="AK64" s="39"/>
      <c r="AL64" s="40"/>
      <c r="AM64" s="40"/>
      <c r="AN64" s="40"/>
      <c r="AO64" s="40"/>
      <c r="AP64" s="40"/>
      <c r="AQ64" s="40" t="s">
        <v>94</v>
      </c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7">
        <v>16800</v>
      </c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>
        <v>16800</v>
      </c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>
        <v>759.54</v>
      </c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>
        <f t="shared" si="2"/>
        <v>759.54</v>
      </c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>
        <f t="shared" si="3"/>
        <v>16040.46</v>
      </c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>
        <f t="shared" si="4"/>
        <v>16040.46</v>
      </c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8"/>
    </row>
    <row r="65" spans="1:166" ht="12.75" x14ac:dyDescent="0.2">
      <c r="A65" s="90" t="s">
        <v>95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1"/>
      <c r="AK65" s="39"/>
      <c r="AL65" s="40"/>
      <c r="AM65" s="40"/>
      <c r="AN65" s="40"/>
      <c r="AO65" s="40"/>
      <c r="AP65" s="40"/>
      <c r="AQ65" s="40" t="s">
        <v>96</v>
      </c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7">
        <v>2242.64</v>
      </c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>
        <v>2242.64</v>
      </c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>
        <v>1121.32</v>
      </c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>
        <f t="shared" si="2"/>
        <v>1121.32</v>
      </c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>
        <f t="shared" si="3"/>
        <v>1121.32</v>
      </c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>
        <f t="shared" si="4"/>
        <v>1121.32</v>
      </c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8"/>
    </row>
    <row r="66" spans="1:166" ht="24.2" customHeight="1" x14ac:dyDescent="0.2">
      <c r="A66" s="90" t="s">
        <v>97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1"/>
      <c r="AK66" s="39"/>
      <c r="AL66" s="40"/>
      <c r="AM66" s="40"/>
      <c r="AN66" s="40"/>
      <c r="AO66" s="40"/>
      <c r="AP66" s="40"/>
      <c r="AQ66" s="40" t="s">
        <v>98</v>
      </c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7">
        <v>54000</v>
      </c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>
        <v>54000</v>
      </c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>
        <v>34000</v>
      </c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>
        <f t="shared" si="2"/>
        <v>34000</v>
      </c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>
        <f t="shared" si="3"/>
        <v>20000</v>
      </c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>
        <f t="shared" si="4"/>
        <v>20000</v>
      </c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8"/>
    </row>
    <row r="67" spans="1:166" ht="12.75" x14ac:dyDescent="0.2">
      <c r="A67" s="90" t="s">
        <v>85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1"/>
      <c r="AK67" s="39"/>
      <c r="AL67" s="40"/>
      <c r="AM67" s="40"/>
      <c r="AN67" s="40"/>
      <c r="AO67" s="40"/>
      <c r="AP67" s="40"/>
      <c r="AQ67" s="40" t="s">
        <v>99</v>
      </c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7">
        <v>32520</v>
      </c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>
        <v>32520</v>
      </c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>
        <v>7058</v>
      </c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>
        <f t="shared" si="2"/>
        <v>7058</v>
      </c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>
        <f t="shared" si="3"/>
        <v>25462</v>
      </c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>
        <f t="shared" si="4"/>
        <v>25462</v>
      </c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8"/>
    </row>
    <row r="68" spans="1:166" ht="12.75" x14ac:dyDescent="0.2">
      <c r="A68" s="90" t="s">
        <v>100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1"/>
      <c r="AK68" s="39"/>
      <c r="AL68" s="40"/>
      <c r="AM68" s="40"/>
      <c r="AN68" s="40"/>
      <c r="AO68" s="40"/>
      <c r="AP68" s="40"/>
      <c r="AQ68" s="40" t="s">
        <v>101</v>
      </c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7">
        <v>6000</v>
      </c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>
        <v>6000</v>
      </c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>
        <f t="shared" si="2"/>
        <v>0</v>
      </c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>
        <f t="shared" si="3"/>
        <v>6000</v>
      </c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>
        <f t="shared" si="4"/>
        <v>6000</v>
      </c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8"/>
    </row>
    <row r="69" spans="1:166" ht="24.2" customHeight="1" x14ac:dyDescent="0.2">
      <c r="A69" s="90" t="s">
        <v>102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1"/>
      <c r="AK69" s="39"/>
      <c r="AL69" s="40"/>
      <c r="AM69" s="40"/>
      <c r="AN69" s="40"/>
      <c r="AO69" s="40"/>
      <c r="AP69" s="40"/>
      <c r="AQ69" s="40" t="s">
        <v>103</v>
      </c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7">
        <v>67000</v>
      </c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>
        <v>67000</v>
      </c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>
        <v>57000</v>
      </c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>
        <f t="shared" si="2"/>
        <v>57000</v>
      </c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>
        <f t="shared" si="3"/>
        <v>10000</v>
      </c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>
        <f t="shared" si="4"/>
        <v>10000</v>
      </c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8"/>
    </row>
    <row r="70" spans="1:166" ht="24.2" customHeight="1" x14ac:dyDescent="0.2">
      <c r="A70" s="90" t="s">
        <v>104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1"/>
      <c r="AK70" s="39"/>
      <c r="AL70" s="40"/>
      <c r="AM70" s="40"/>
      <c r="AN70" s="40"/>
      <c r="AO70" s="40"/>
      <c r="AP70" s="40"/>
      <c r="AQ70" s="40" t="s">
        <v>105</v>
      </c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7">
        <v>9000</v>
      </c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>
        <v>9000</v>
      </c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>
        <f t="shared" si="2"/>
        <v>0</v>
      </c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>
        <f t="shared" si="3"/>
        <v>9000</v>
      </c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>
        <f t="shared" si="4"/>
        <v>9000</v>
      </c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8"/>
    </row>
    <row r="71" spans="1:166" ht="12.75" x14ac:dyDescent="0.2">
      <c r="A71" s="90" t="s">
        <v>95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1"/>
      <c r="AK71" s="39"/>
      <c r="AL71" s="40"/>
      <c r="AM71" s="40"/>
      <c r="AN71" s="40"/>
      <c r="AO71" s="40"/>
      <c r="AP71" s="40"/>
      <c r="AQ71" s="40" t="s">
        <v>106</v>
      </c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7">
        <v>96547.97</v>
      </c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>
        <v>96547.97</v>
      </c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>
        <v>46120.55</v>
      </c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>
        <f t="shared" si="2"/>
        <v>46120.55</v>
      </c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>
        <f t="shared" si="3"/>
        <v>50427.42</v>
      </c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>
        <f t="shared" si="4"/>
        <v>50427.42</v>
      </c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8"/>
    </row>
    <row r="72" spans="1:166" ht="12.75" x14ac:dyDescent="0.2">
      <c r="A72" s="90" t="s">
        <v>107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1"/>
      <c r="AK72" s="39"/>
      <c r="AL72" s="40"/>
      <c r="AM72" s="40"/>
      <c r="AN72" s="40"/>
      <c r="AO72" s="40"/>
      <c r="AP72" s="40"/>
      <c r="AQ72" s="40" t="s">
        <v>108</v>
      </c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7">
        <v>3013</v>
      </c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>
        <v>3013</v>
      </c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>
        <v>1023</v>
      </c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>
        <f t="shared" si="2"/>
        <v>1023</v>
      </c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>
        <f t="shared" si="3"/>
        <v>1990</v>
      </c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>
        <f t="shared" si="4"/>
        <v>1990</v>
      </c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8"/>
    </row>
    <row r="73" spans="1:166" ht="12.75" x14ac:dyDescent="0.2">
      <c r="A73" s="90" t="s">
        <v>109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1"/>
      <c r="AK73" s="39"/>
      <c r="AL73" s="40"/>
      <c r="AM73" s="40"/>
      <c r="AN73" s="40"/>
      <c r="AO73" s="40"/>
      <c r="AP73" s="40"/>
      <c r="AQ73" s="40" t="s">
        <v>110</v>
      </c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7">
        <v>10000</v>
      </c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>
        <v>10000</v>
      </c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>
        <f t="shared" si="2"/>
        <v>0</v>
      </c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>
        <f t="shared" si="3"/>
        <v>10000</v>
      </c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>
        <f t="shared" si="4"/>
        <v>10000</v>
      </c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8"/>
    </row>
    <row r="74" spans="1:166" ht="12.75" x14ac:dyDescent="0.2">
      <c r="A74" s="90" t="s">
        <v>107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1"/>
      <c r="AK74" s="39"/>
      <c r="AL74" s="40"/>
      <c r="AM74" s="40"/>
      <c r="AN74" s="40"/>
      <c r="AO74" s="40"/>
      <c r="AP74" s="40"/>
      <c r="AQ74" s="40" t="s">
        <v>111</v>
      </c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7">
        <v>38500</v>
      </c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>
        <v>38500</v>
      </c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>
        <v>14860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>
        <f t="shared" si="2"/>
        <v>14860</v>
      </c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>
        <f t="shared" si="3"/>
        <v>23640</v>
      </c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>
        <f t="shared" si="4"/>
        <v>23640</v>
      </c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8"/>
    </row>
    <row r="75" spans="1:166" ht="12.75" x14ac:dyDescent="0.2">
      <c r="A75" s="90" t="s">
        <v>100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1"/>
      <c r="AK75" s="39"/>
      <c r="AL75" s="40"/>
      <c r="AM75" s="40"/>
      <c r="AN75" s="40"/>
      <c r="AO75" s="40"/>
      <c r="AP75" s="40"/>
      <c r="AQ75" s="40" t="s">
        <v>112</v>
      </c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7">
        <v>1431.85</v>
      </c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>
        <v>1431.85</v>
      </c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>
        <f t="shared" si="2"/>
        <v>0</v>
      </c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>
        <f t="shared" si="3"/>
        <v>1431.85</v>
      </c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>
        <f t="shared" si="4"/>
        <v>1431.85</v>
      </c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8"/>
    </row>
    <row r="76" spans="1:166" ht="12.75" x14ac:dyDescent="0.2">
      <c r="A76" s="90" t="s">
        <v>85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1"/>
      <c r="AK76" s="39"/>
      <c r="AL76" s="40"/>
      <c r="AM76" s="40"/>
      <c r="AN76" s="40"/>
      <c r="AO76" s="40"/>
      <c r="AP76" s="40"/>
      <c r="AQ76" s="40" t="s">
        <v>113</v>
      </c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7">
        <v>8102</v>
      </c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>
        <v>8102</v>
      </c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>
        <f t="shared" si="2"/>
        <v>0</v>
      </c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>
        <f t="shared" si="3"/>
        <v>8102</v>
      </c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>
        <f t="shared" si="4"/>
        <v>8102</v>
      </c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8"/>
    </row>
    <row r="77" spans="1:166" ht="12.75" x14ac:dyDescent="0.2">
      <c r="A77" s="90" t="s">
        <v>81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1"/>
      <c r="AK77" s="39"/>
      <c r="AL77" s="40"/>
      <c r="AM77" s="40"/>
      <c r="AN77" s="40"/>
      <c r="AO77" s="40"/>
      <c r="AP77" s="40"/>
      <c r="AQ77" s="40" t="s">
        <v>114</v>
      </c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7">
        <v>71804</v>
      </c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>
        <v>71804</v>
      </c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>
        <v>47337.33</v>
      </c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>
        <f t="shared" si="2"/>
        <v>47337.33</v>
      </c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>
        <f t="shared" si="3"/>
        <v>24466.67</v>
      </c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>
        <f t="shared" si="4"/>
        <v>24466.67</v>
      </c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8"/>
    </row>
    <row r="78" spans="1:166" ht="24.2" customHeight="1" x14ac:dyDescent="0.2">
      <c r="A78" s="90" t="s">
        <v>83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1"/>
      <c r="AK78" s="39"/>
      <c r="AL78" s="40"/>
      <c r="AM78" s="40"/>
      <c r="AN78" s="40"/>
      <c r="AO78" s="40"/>
      <c r="AP78" s="40"/>
      <c r="AQ78" s="40" t="s">
        <v>115</v>
      </c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27">
        <v>21683</v>
      </c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>
        <v>21683</v>
      </c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>
        <v>14295.86</v>
      </c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>
        <f t="shared" si="2"/>
        <v>14295.86</v>
      </c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>
        <f t="shared" si="3"/>
        <v>7387.1399999999994</v>
      </c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>
        <f t="shared" si="4"/>
        <v>7387.1399999999994</v>
      </c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8"/>
    </row>
    <row r="79" spans="1:166" ht="24.2" customHeight="1" x14ac:dyDescent="0.2">
      <c r="A79" s="90" t="s">
        <v>104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1"/>
      <c r="AK79" s="39"/>
      <c r="AL79" s="40"/>
      <c r="AM79" s="40"/>
      <c r="AN79" s="40"/>
      <c r="AO79" s="40"/>
      <c r="AP79" s="40"/>
      <c r="AQ79" s="40" t="s">
        <v>116</v>
      </c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27">
        <v>10313</v>
      </c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>
        <v>10313</v>
      </c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>
        <v>5847.03</v>
      </c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>
        <f t="shared" si="2"/>
        <v>5847.03</v>
      </c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>
        <f t="shared" si="3"/>
        <v>4465.97</v>
      </c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>
        <f t="shared" si="4"/>
        <v>4465.97</v>
      </c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8"/>
    </row>
    <row r="80" spans="1:166" ht="24.2" customHeight="1" x14ac:dyDescent="0.2">
      <c r="A80" s="90" t="s">
        <v>97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1"/>
      <c r="AK80" s="39"/>
      <c r="AL80" s="40"/>
      <c r="AM80" s="40"/>
      <c r="AN80" s="40"/>
      <c r="AO80" s="40"/>
      <c r="AP80" s="40"/>
      <c r="AQ80" s="40" t="s">
        <v>117</v>
      </c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27">
        <v>128900</v>
      </c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>
        <v>128900</v>
      </c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>
        <v>33300</v>
      </c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>
        <f t="shared" si="2"/>
        <v>33300</v>
      </c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>
        <f t="shared" si="3"/>
        <v>95600</v>
      </c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>
        <f t="shared" si="4"/>
        <v>95600</v>
      </c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8"/>
    </row>
    <row r="81" spans="1:166" ht="24.2" customHeight="1" x14ac:dyDescent="0.2">
      <c r="A81" s="90" t="s">
        <v>97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1"/>
      <c r="AK81" s="39"/>
      <c r="AL81" s="40"/>
      <c r="AM81" s="40"/>
      <c r="AN81" s="40"/>
      <c r="AO81" s="40"/>
      <c r="AP81" s="40"/>
      <c r="AQ81" s="40" t="s">
        <v>118</v>
      </c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27">
        <v>263750</v>
      </c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>
        <v>263750</v>
      </c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>
        <v>263750</v>
      </c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>
        <f t="shared" si="2"/>
        <v>263750</v>
      </c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>
        <f t="shared" si="3"/>
        <v>0</v>
      </c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>
        <f t="shared" si="4"/>
        <v>0</v>
      </c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8"/>
    </row>
    <row r="82" spans="1:166" ht="24.2" customHeight="1" x14ac:dyDescent="0.2">
      <c r="A82" s="90" t="s">
        <v>97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1"/>
      <c r="AK82" s="39"/>
      <c r="AL82" s="40"/>
      <c r="AM82" s="40"/>
      <c r="AN82" s="40"/>
      <c r="AO82" s="40"/>
      <c r="AP82" s="40"/>
      <c r="AQ82" s="40" t="s">
        <v>119</v>
      </c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27">
        <v>170000</v>
      </c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>
        <v>170000</v>
      </c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>
        <v>20000</v>
      </c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>
        <f t="shared" si="2"/>
        <v>20000</v>
      </c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>
        <f t="shared" si="3"/>
        <v>150000</v>
      </c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>
        <f t="shared" si="4"/>
        <v>150000</v>
      </c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8"/>
    </row>
    <row r="83" spans="1:166" ht="24.2" customHeight="1" x14ac:dyDescent="0.2">
      <c r="A83" s="90" t="s">
        <v>97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1"/>
      <c r="AK83" s="39"/>
      <c r="AL83" s="40"/>
      <c r="AM83" s="40"/>
      <c r="AN83" s="40"/>
      <c r="AO83" s="40"/>
      <c r="AP83" s="40"/>
      <c r="AQ83" s="40" t="s">
        <v>120</v>
      </c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27">
        <v>101432</v>
      </c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>
        <v>101432</v>
      </c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>
        <v>101432</v>
      </c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>
        <f t="shared" si="2"/>
        <v>101432</v>
      </c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>
        <f t="shared" si="3"/>
        <v>0</v>
      </c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>
        <f t="shared" si="4"/>
        <v>0</v>
      </c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8"/>
    </row>
    <row r="84" spans="1:166" ht="12.75" x14ac:dyDescent="0.2">
      <c r="A84" s="90" t="s">
        <v>85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1"/>
      <c r="AK84" s="39"/>
      <c r="AL84" s="40"/>
      <c r="AM84" s="40"/>
      <c r="AN84" s="40"/>
      <c r="AO84" s="40"/>
      <c r="AP84" s="40"/>
      <c r="AQ84" s="40" t="s">
        <v>121</v>
      </c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27">
        <v>47568</v>
      </c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>
        <v>47568</v>
      </c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>
        <v>23568</v>
      </c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>
        <f t="shared" si="2"/>
        <v>23568</v>
      </c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>
        <f t="shared" si="3"/>
        <v>24000</v>
      </c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>
        <f t="shared" si="4"/>
        <v>24000</v>
      </c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8"/>
    </row>
    <row r="85" spans="1:166" ht="24.2" customHeight="1" x14ac:dyDescent="0.2">
      <c r="A85" s="90" t="s">
        <v>122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1"/>
      <c r="AK85" s="39"/>
      <c r="AL85" s="40"/>
      <c r="AM85" s="40"/>
      <c r="AN85" s="40"/>
      <c r="AO85" s="40"/>
      <c r="AP85" s="40"/>
      <c r="AQ85" s="40" t="s">
        <v>123</v>
      </c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7">
        <v>111590</v>
      </c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>
        <v>111590</v>
      </c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>
        <v>111590</v>
      </c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>
        <f t="shared" si="2"/>
        <v>111590</v>
      </c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>
        <f t="shared" si="3"/>
        <v>0</v>
      </c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>
        <f t="shared" si="4"/>
        <v>0</v>
      </c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8"/>
    </row>
    <row r="86" spans="1:166" ht="12.75" x14ac:dyDescent="0.2">
      <c r="A86" s="90" t="s">
        <v>85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1"/>
      <c r="AK86" s="39"/>
      <c r="AL86" s="40"/>
      <c r="AM86" s="40"/>
      <c r="AN86" s="40"/>
      <c r="AO86" s="40"/>
      <c r="AP86" s="40"/>
      <c r="AQ86" s="40" t="s">
        <v>124</v>
      </c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27">
        <v>81561.179999999993</v>
      </c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>
        <v>81561.179999999993</v>
      </c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>
        <v>47010</v>
      </c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>
        <f t="shared" si="2"/>
        <v>47010</v>
      </c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>
        <f t="shared" si="3"/>
        <v>34551.179999999993</v>
      </c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>
        <f t="shared" si="4"/>
        <v>34551.179999999993</v>
      </c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8"/>
    </row>
    <row r="87" spans="1:166" ht="24.2" customHeight="1" x14ac:dyDescent="0.2">
      <c r="A87" s="90" t="s">
        <v>104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1"/>
      <c r="AK87" s="39"/>
      <c r="AL87" s="40"/>
      <c r="AM87" s="40"/>
      <c r="AN87" s="40"/>
      <c r="AO87" s="40"/>
      <c r="AP87" s="40"/>
      <c r="AQ87" s="40" t="s">
        <v>125</v>
      </c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27">
        <v>62990</v>
      </c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>
        <v>62990</v>
      </c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>
        <v>45000</v>
      </c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>
        <f t="shared" si="2"/>
        <v>45000</v>
      </c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>
        <f t="shared" si="3"/>
        <v>17990</v>
      </c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>
        <f t="shared" si="4"/>
        <v>17990</v>
      </c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8"/>
    </row>
    <row r="88" spans="1:166" ht="12.75" x14ac:dyDescent="0.2">
      <c r="A88" s="90" t="s">
        <v>95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1"/>
      <c r="AK88" s="39"/>
      <c r="AL88" s="40"/>
      <c r="AM88" s="40"/>
      <c r="AN88" s="40"/>
      <c r="AO88" s="40"/>
      <c r="AP88" s="40"/>
      <c r="AQ88" s="40" t="s">
        <v>126</v>
      </c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27">
        <v>574642.22</v>
      </c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>
        <v>574642.22</v>
      </c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>
        <v>290693.37</v>
      </c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>
        <f t="shared" si="2"/>
        <v>290693.37</v>
      </c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>
        <f t="shared" si="3"/>
        <v>283948.84999999998</v>
      </c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>
        <f t="shared" si="4"/>
        <v>283948.84999999998</v>
      </c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8"/>
    </row>
    <row r="89" spans="1:166" ht="12.75" x14ac:dyDescent="0.2">
      <c r="A89" s="90" t="s">
        <v>95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1"/>
      <c r="AK89" s="39"/>
      <c r="AL89" s="40"/>
      <c r="AM89" s="40"/>
      <c r="AN89" s="40"/>
      <c r="AO89" s="40"/>
      <c r="AP89" s="40"/>
      <c r="AQ89" s="40" t="s">
        <v>127</v>
      </c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27">
        <v>11960.76</v>
      </c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>
        <v>11960.76</v>
      </c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>
        <v>5841.09</v>
      </c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>
        <f t="shared" si="2"/>
        <v>5841.09</v>
      </c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>
        <f t="shared" si="3"/>
        <v>6119.67</v>
      </c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>
        <f t="shared" si="4"/>
        <v>6119.67</v>
      </c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8"/>
    </row>
    <row r="90" spans="1:166" ht="24.2" customHeight="1" x14ac:dyDescent="0.2">
      <c r="A90" s="90" t="s">
        <v>128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1"/>
      <c r="AK90" s="39"/>
      <c r="AL90" s="40"/>
      <c r="AM90" s="40"/>
      <c r="AN90" s="40"/>
      <c r="AO90" s="40"/>
      <c r="AP90" s="40"/>
      <c r="AQ90" s="40" t="s">
        <v>129</v>
      </c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27">
        <v>75000</v>
      </c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>
        <v>75000</v>
      </c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>
        <f t="shared" si="2"/>
        <v>0</v>
      </c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>
        <f t="shared" si="3"/>
        <v>75000</v>
      </c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>
        <f t="shared" si="4"/>
        <v>75000</v>
      </c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8"/>
    </row>
    <row r="91" spans="1:166" ht="12.75" x14ac:dyDescent="0.2">
      <c r="A91" s="90" t="s">
        <v>85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1"/>
      <c r="AK91" s="39"/>
      <c r="AL91" s="40"/>
      <c r="AM91" s="40"/>
      <c r="AN91" s="40"/>
      <c r="AO91" s="40"/>
      <c r="AP91" s="40"/>
      <c r="AQ91" s="40" t="s">
        <v>130</v>
      </c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27">
        <v>21129.93</v>
      </c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>
        <v>21129.93</v>
      </c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>
        <v>20000</v>
      </c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>
        <f t="shared" si="2"/>
        <v>20000</v>
      </c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>
        <f t="shared" si="3"/>
        <v>1129.9300000000003</v>
      </c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>
        <f t="shared" si="4"/>
        <v>1129.9300000000003</v>
      </c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8"/>
    </row>
    <row r="92" spans="1:166" ht="24.2" customHeight="1" x14ac:dyDescent="0.2">
      <c r="A92" s="90" t="s">
        <v>122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1"/>
      <c r="AK92" s="39"/>
      <c r="AL92" s="40"/>
      <c r="AM92" s="40"/>
      <c r="AN92" s="40"/>
      <c r="AO92" s="40"/>
      <c r="AP92" s="40"/>
      <c r="AQ92" s="40" t="s">
        <v>131</v>
      </c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27">
        <v>245000</v>
      </c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>
        <v>245000</v>
      </c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>
        <v>245000</v>
      </c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>
        <f t="shared" si="2"/>
        <v>245000</v>
      </c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>
        <f t="shared" si="3"/>
        <v>0</v>
      </c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>
        <f t="shared" si="4"/>
        <v>0</v>
      </c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8"/>
    </row>
    <row r="93" spans="1:166" ht="24.2" customHeight="1" x14ac:dyDescent="0.2">
      <c r="A93" s="90" t="s">
        <v>102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1"/>
      <c r="AK93" s="39"/>
      <c r="AL93" s="40"/>
      <c r="AM93" s="40"/>
      <c r="AN93" s="40"/>
      <c r="AO93" s="40"/>
      <c r="AP93" s="40"/>
      <c r="AQ93" s="40" t="s">
        <v>132</v>
      </c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27">
        <v>10000</v>
      </c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>
        <v>10000</v>
      </c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>
        <v>10000</v>
      </c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>
        <f t="shared" si="2"/>
        <v>10000</v>
      </c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>
        <f t="shared" si="3"/>
        <v>0</v>
      </c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>
        <f t="shared" si="4"/>
        <v>0</v>
      </c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8"/>
    </row>
    <row r="94" spans="1:166" ht="12.75" x14ac:dyDescent="0.2">
      <c r="A94" s="90" t="s">
        <v>85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1"/>
      <c r="AK94" s="39"/>
      <c r="AL94" s="40"/>
      <c r="AM94" s="40"/>
      <c r="AN94" s="40"/>
      <c r="AO94" s="40"/>
      <c r="AP94" s="40"/>
      <c r="AQ94" s="40" t="s">
        <v>133</v>
      </c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27">
        <v>17524.560000000001</v>
      </c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>
        <v>17524.560000000001</v>
      </c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>
        <v>9558.81</v>
      </c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>
        <f t="shared" si="2"/>
        <v>9558.81</v>
      </c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>
        <f t="shared" si="3"/>
        <v>7965.7500000000018</v>
      </c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>
        <f t="shared" si="4"/>
        <v>7965.7500000000018</v>
      </c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8"/>
    </row>
    <row r="95" spans="1:166" ht="36.4" customHeight="1" x14ac:dyDescent="0.2">
      <c r="A95" s="90" t="s">
        <v>134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1"/>
      <c r="AK95" s="39"/>
      <c r="AL95" s="40"/>
      <c r="AM95" s="40"/>
      <c r="AN95" s="40"/>
      <c r="AO95" s="40"/>
      <c r="AP95" s="40"/>
      <c r="AQ95" s="40" t="s">
        <v>135</v>
      </c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27">
        <v>265000</v>
      </c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>
        <v>265000</v>
      </c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>
        <v>150000</v>
      </c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>
        <f t="shared" si="2"/>
        <v>150000</v>
      </c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>
        <f t="shared" si="3"/>
        <v>115000</v>
      </c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>
        <f t="shared" si="4"/>
        <v>115000</v>
      </c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8"/>
    </row>
    <row r="96" spans="1:166" ht="12.75" x14ac:dyDescent="0.2">
      <c r="A96" s="90" t="s">
        <v>107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1"/>
      <c r="AK96" s="39"/>
      <c r="AL96" s="40"/>
      <c r="AM96" s="40"/>
      <c r="AN96" s="40"/>
      <c r="AO96" s="40"/>
      <c r="AP96" s="40"/>
      <c r="AQ96" s="40" t="s">
        <v>136</v>
      </c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27">
        <v>4200</v>
      </c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>
        <v>4200</v>
      </c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>
        <f t="shared" si="2"/>
        <v>0</v>
      </c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>
        <f t="shared" si="3"/>
        <v>4200</v>
      </c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>
        <f t="shared" si="4"/>
        <v>4200</v>
      </c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8"/>
    </row>
    <row r="97" spans="1:166" ht="12.75" x14ac:dyDescent="0.2">
      <c r="A97" s="90" t="s">
        <v>85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1"/>
      <c r="AK97" s="39"/>
      <c r="AL97" s="40"/>
      <c r="AM97" s="40"/>
      <c r="AN97" s="40"/>
      <c r="AO97" s="40"/>
      <c r="AP97" s="40"/>
      <c r="AQ97" s="40" t="s">
        <v>137</v>
      </c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27">
        <v>11440</v>
      </c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>
        <v>11440</v>
      </c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>
        <v>11440</v>
      </c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>
        <f t="shared" si="2"/>
        <v>11440</v>
      </c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>
        <f t="shared" si="3"/>
        <v>0</v>
      </c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>
        <f t="shared" si="4"/>
        <v>0</v>
      </c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8"/>
    </row>
    <row r="98" spans="1:166" ht="36.4" customHeight="1" x14ac:dyDescent="0.2">
      <c r="A98" s="90" t="s">
        <v>138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1"/>
      <c r="AK98" s="39"/>
      <c r="AL98" s="40"/>
      <c r="AM98" s="40"/>
      <c r="AN98" s="40"/>
      <c r="AO98" s="40"/>
      <c r="AP98" s="40"/>
      <c r="AQ98" s="40" t="s">
        <v>139</v>
      </c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27">
        <v>18700</v>
      </c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>
        <v>18700</v>
      </c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>
        <v>18700</v>
      </c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>
        <f t="shared" si="2"/>
        <v>18700</v>
      </c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>
        <f t="shared" si="3"/>
        <v>0</v>
      </c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>
        <f t="shared" si="4"/>
        <v>0</v>
      </c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8"/>
    </row>
    <row r="99" spans="1:166" ht="24" customHeight="1" x14ac:dyDescent="0.2">
      <c r="A99" s="87" t="s">
        <v>140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8"/>
      <c r="AK99" s="16" t="s">
        <v>141</v>
      </c>
      <c r="AL99" s="17"/>
      <c r="AM99" s="17"/>
      <c r="AN99" s="17"/>
      <c r="AO99" s="17"/>
      <c r="AP99" s="17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11">
        <v>-58767.15</v>
      </c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>
        <v>-58767.15</v>
      </c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>
        <v>225600.15</v>
      </c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27">
        <f t="shared" si="2"/>
        <v>225600.15</v>
      </c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2"/>
    </row>
    <row r="100" spans="1:166" ht="24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35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35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12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8.2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9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6" t="s">
        <v>142</v>
      </c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6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2" t="s">
        <v>143</v>
      </c>
    </row>
    <row r="107" spans="1:166" ht="12.75" customHeight="1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  <c r="CW107" s="84"/>
      <c r="CX107" s="84"/>
      <c r="CY107" s="84"/>
      <c r="CZ107" s="84"/>
      <c r="DA107" s="84"/>
      <c r="DB107" s="84"/>
      <c r="DC107" s="84"/>
      <c r="DD107" s="84"/>
      <c r="DE107" s="84"/>
      <c r="DF107" s="84"/>
      <c r="DG107" s="84"/>
      <c r="DH107" s="84"/>
      <c r="DI107" s="84"/>
      <c r="DJ107" s="84"/>
      <c r="DK107" s="84"/>
      <c r="DL107" s="84"/>
      <c r="DM107" s="84"/>
      <c r="DN107" s="84"/>
      <c r="DO107" s="84"/>
      <c r="DP107" s="84"/>
      <c r="DQ107" s="84"/>
      <c r="DR107" s="84"/>
      <c r="DS107" s="84"/>
      <c r="DT107" s="84"/>
      <c r="DU107" s="84"/>
      <c r="DV107" s="84"/>
      <c r="DW107" s="84"/>
      <c r="DX107" s="84"/>
      <c r="DY107" s="84"/>
      <c r="DZ107" s="84"/>
      <c r="EA107" s="84"/>
      <c r="EB107" s="84"/>
      <c r="EC107" s="84"/>
      <c r="ED107" s="84"/>
      <c r="EE107" s="84"/>
      <c r="EF107" s="84"/>
      <c r="EG107" s="84"/>
      <c r="EH107" s="84"/>
      <c r="EI107" s="84"/>
      <c r="EJ107" s="84"/>
      <c r="EK107" s="84"/>
      <c r="EL107" s="84"/>
      <c r="EM107" s="84"/>
      <c r="EN107" s="84"/>
      <c r="EO107" s="84"/>
      <c r="EP107" s="84"/>
      <c r="EQ107" s="84"/>
      <c r="ER107" s="84"/>
      <c r="ES107" s="84"/>
      <c r="ET107" s="84"/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4"/>
    </row>
    <row r="108" spans="1:166" ht="11.25" customHeight="1" x14ac:dyDescent="0.2">
      <c r="A108" s="78" t="s">
        <v>19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9"/>
      <c r="AP108" s="82" t="s">
        <v>20</v>
      </c>
      <c r="AQ108" s="78"/>
      <c r="AR108" s="78"/>
      <c r="AS108" s="78"/>
      <c r="AT108" s="78"/>
      <c r="AU108" s="79"/>
      <c r="AV108" s="82" t="s">
        <v>144</v>
      </c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9"/>
      <c r="BL108" s="82" t="s">
        <v>73</v>
      </c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9"/>
      <c r="CF108" s="69" t="s">
        <v>23</v>
      </c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1"/>
      <c r="ET108" s="82" t="s">
        <v>24</v>
      </c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85"/>
    </row>
    <row r="109" spans="1:166" ht="69.75" customHeight="1" x14ac:dyDescent="0.2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1"/>
      <c r="AP109" s="83"/>
      <c r="AQ109" s="80"/>
      <c r="AR109" s="80"/>
      <c r="AS109" s="80"/>
      <c r="AT109" s="80"/>
      <c r="AU109" s="81"/>
      <c r="AV109" s="83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1"/>
      <c r="BL109" s="83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1"/>
      <c r="CF109" s="70" t="s">
        <v>145</v>
      </c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1"/>
      <c r="CW109" s="69" t="s">
        <v>26</v>
      </c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1"/>
      <c r="DN109" s="69" t="s">
        <v>27</v>
      </c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1"/>
      <c r="EE109" s="69" t="s">
        <v>28</v>
      </c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1"/>
      <c r="ET109" s="83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  <c r="FF109" s="80"/>
      <c r="FG109" s="80"/>
      <c r="FH109" s="80"/>
      <c r="FI109" s="80"/>
      <c r="FJ109" s="86"/>
    </row>
    <row r="110" spans="1:166" ht="12" customHeight="1" x14ac:dyDescent="0.2">
      <c r="A110" s="75">
        <v>1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6"/>
      <c r="AP110" s="72">
        <v>2</v>
      </c>
      <c r="AQ110" s="73"/>
      <c r="AR110" s="73"/>
      <c r="AS110" s="73"/>
      <c r="AT110" s="73"/>
      <c r="AU110" s="74"/>
      <c r="AV110" s="72">
        <v>3</v>
      </c>
      <c r="AW110" s="73"/>
      <c r="AX110" s="73"/>
      <c r="AY110" s="73"/>
      <c r="AZ110" s="73"/>
      <c r="BA110" s="73"/>
      <c r="BB110" s="73"/>
      <c r="BC110" s="73"/>
      <c r="BD110" s="73"/>
      <c r="BE110" s="58"/>
      <c r="BF110" s="58"/>
      <c r="BG110" s="58"/>
      <c r="BH110" s="58"/>
      <c r="BI110" s="58"/>
      <c r="BJ110" s="58"/>
      <c r="BK110" s="77"/>
      <c r="BL110" s="72">
        <v>4</v>
      </c>
      <c r="BM110" s="73"/>
      <c r="BN110" s="73"/>
      <c r="BO110" s="73"/>
      <c r="BP110" s="73"/>
      <c r="BQ110" s="73"/>
      <c r="BR110" s="73"/>
      <c r="BS110" s="73"/>
      <c r="BT110" s="73"/>
      <c r="BU110" s="73"/>
      <c r="BV110" s="73"/>
      <c r="BW110" s="73"/>
      <c r="BX110" s="73"/>
      <c r="BY110" s="73"/>
      <c r="BZ110" s="73"/>
      <c r="CA110" s="73"/>
      <c r="CB110" s="73"/>
      <c r="CC110" s="73"/>
      <c r="CD110" s="73"/>
      <c r="CE110" s="74"/>
      <c r="CF110" s="72">
        <v>5</v>
      </c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4"/>
      <c r="CW110" s="72">
        <v>6</v>
      </c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73"/>
      <c r="DJ110" s="73"/>
      <c r="DK110" s="73"/>
      <c r="DL110" s="73"/>
      <c r="DM110" s="74"/>
      <c r="DN110" s="72">
        <v>7</v>
      </c>
      <c r="DO110" s="73"/>
      <c r="DP110" s="73"/>
      <c r="DQ110" s="73"/>
      <c r="DR110" s="73"/>
      <c r="DS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4"/>
      <c r="EE110" s="72">
        <v>8</v>
      </c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4"/>
      <c r="ET110" s="57">
        <v>9</v>
      </c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9"/>
    </row>
    <row r="111" spans="1:166" ht="37.5" customHeight="1" x14ac:dyDescent="0.2">
      <c r="A111" s="60" t="s">
        <v>146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1"/>
      <c r="AP111" s="62" t="s">
        <v>147</v>
      </c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4"/>
      <c r="BF111" s="65"/>
      <c r="BG111" s="65"/>
      <c r="BH111" s="65"/>
      <c r="BI111" s="65"/>
      <c r="BJ111" s="65"/>
      <c r="BK111" s="66"/>
      <c r="BL111" s="67">
        <v>58767.15</v>
      </c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>
        <v>-225600.15</v>
      </c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>
        <f t="shared" ref="EE111:EE125" si="5">CF111+CW111+DN111</f>
        <v>-225600.15</v>
      </c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>
        <f t="shared" ref="ET111:ET116" si="6">BL111-CF111-CW111-DN111</f>
        <v>284367.3</v>
      </c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8"/>
    </row>
    <row r="112" spans="1:166" ht="36.75" customHeight="1" x14ac:dyDescent="0.2">
      <c r="A112" s="54" t="s">
        <v>148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5"/>
      <c r="AP112" s="39" t="s">
        <v>149</v>
      </c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1"/>
      <c r="BF112" s="33"/>
      <c r="BG112" s="33"/>
      <c r="BH112" s="33"/>
      <c r="BI112" s="33"/>
      <c r="BJ112" s="33"/>
      <c r="BK112" s="34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4">
        <f t="shared" si="5"/>
        <v>0</v>
      </c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6"/>
      <c r="ET112" s="24">
        <f t="shared" si="6"/>
        <v>0</v>
      </c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56"/>
    </row>
    <row r="113" spans="1:166" ht="17.25" customHeight="1" x14ac:dyDescent="0.2">
      <c r="A113" s="42" t="s">
        <v>150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3"/>
      <c r="AP113" s="44"/>
      <c r="AQ113" s="45"/>
      <c r="AR113" s="45"/>
      <c r="AS113" s="45"/>
      <c r="AT113" s="45"/>
      <c r="AU113" s="46"/>
      <c r="AV113" s="47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9"/>
      <c r="BL113" s="50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2"/>
      <c r="CF113" s="50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2"/>
      <c r="CW113" s="50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2"/>
      <c r="DN113" s="50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2"/>
      <c r="EE113" s="27">
        <f t="shared" si="5"/>
        <v>0</v>
      </c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>
        <f t="shared" si="6"/>
        <v>0</v>
      </c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8"/>
    </row>
    <row r="114" spans="1:166" ht="24" customHeight="1" x14ac:dyDescent="0.2">
      <c r="A114" s="54" t="s">
        <v>151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5"/>
      <c r="AP114" s="39" t="s">
        <v>152</v>
      </c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1"/>
      <c r="BF114" s="33"/>
      <c r="BG114" s="33"/>
      <c r="BH114" s="33"/>
      <c r="BI114" s="33"/>
      <c r="BJ114" s="33"/>
      <c r="BK114" s="34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>
        <f t="shared" si="5"/>
        <v>0</v>
      </c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>
        <f t="shared" si="6"/>
        <v>0</v>
      </c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8"/>
    </row>
    <row r="115" spans="1:166" ht="17.25" customHeight="1" x14ac:dyDescent="0.2">
      <c r="A115" s="42" t="s">
        <v>150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3"/>
      <c r="AP115" s="44"/>
      <c r="AQ115" s="45"/>
      <c r="AR115" s="45"/>
      <c r="AS115" s="45"/>
      <c r="AT115" s="45"/>
      <c r="AU115" s="46"/>
      <c r="AV115" s="47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9"/>
      <c r="BL115" s="50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2"/>
      <c r="CF115" s="50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2"/>
      <c r="CW115" s="50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2"/>
      <c r="DN115" s="50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2"/>
      <c r="EE115" s="27">
        <f t="shared" si="5"/>
        <v>0</v>
      </c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>
        <f t="shared" si="6"/>
        <v>0</v>
      </c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8"/>
    </row>
    <row r="116" spans="1:166" ht="31.5" customHeight="1" x14ac:dyDescent="0.2">
      <c r="A116" s="53" t="s">
        <v>153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9" t="s">
        <v>154</v>
      </c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1"/>
      <c r="BF116" s="33"/>
      <c r="BG116" s="33"/>
      <c r="BH116" s="33"/>
      <c r="BI116" s="33"/>
      <c r="BJ116" s="33"/>
      <c r="BK116" s="34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>
        <f t="shared" si="5"/>
        <v>0</v>
      </c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>
        <f t="shared" si="6"/>
        <v>0</v>
      </c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8"/>
    </row>
    <row r="117" spans="1:166" ht="15" customHeight="1" x14ac:dyDescent="0.2">
      <c r="A117" s="30" t="s">
        <v>155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9" t="s">
        <v>156</v>
      </c>
      <c r="AQ117" s="40"/>
      <c r="AR117" s="40"/>
      <c r="AS117" s="40"/>
      <c r="AT117" s="40"/>
      <c r="AU117" s="40"/>
      <c r="AV117" s="17"/>
      <c r="AW117" s="17"/>
      <c r="AX117" s="17"/>
      <c r="AY117" s="17"/>
      <c r="AZ117" s="17"/>
      <c r="BA117" s="17"/>
      <c r="BB117" s="17"/>
      <c r="BC117" s="17"/>
      <c r="BD117" s="17"/>
      <c r="BE117" s="18"/>
      <c r="BF117" s="19"/>
      <c r="BG117" s="19"/>
      <c r="BH117" s="19"/>
      <c r="BI117" s="19"/>
      <c r="BJ117" s="19"/>
      <c r="BK117" s="20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>
        <f t="shared" si="5"/>
        <v>0</v>
      </c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8"/>
    </row>
    <row r="118" spans="1:166" ht="15" customHeight="1" x14ac:dyDescent="0.2">
      <c r="A118" s="30" t="s">
        <v>157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1"/>
      <c r="AP118" s="32" t="s">
        <v>158</v>
      </c>
      <c r="AQ118" s="33"/>
      <c r="AR118" s="33"/>
      <c r="AS118" s="33"/>
      <c r="AT118" s="33"/>
      <c r="AU118" s="34"/>
      <c r="AV118" s="35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7"/>
      <c r="BL118" s="24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6"/>
      <c r="CF118" s="24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6"/>
      <c r="CW118" s="24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6"/>
      <c r="DN118" s="24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6"/>
      <c r="EE118" s="27">
        <f t="shared" si="5"/>
        <v>0</v>
      </c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8"/>
    </row>
    <row r="119" spans="1:166" ht="31.5" customHeight="1" x14ac:dyDescent="0.2">
      <c r="A119" s="29" t="s">
        <v>159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38"/>
      <c r="AP119" s="39" t="s">
        <v>160</v>
      </c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1"/>
      <c r="BF119" s="33"/>
      <c r="BG119" s="33"/>
      <c r="BH119" s="33"/>
      <c r="BI119" s="33"/>
      <c r="BJ119" s="33"/>
      <c r="BK119" s="34"/>
      <c r="BL119" s="27">
        <v>58767.15</v>
      </c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>
        <v>-225600.15</v>
      </c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>
        <f t="shared" si="5"/>
        <v>-225600.15</v>
      </c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8"/>
    </row>
    <row r="120" spans="1:166" ht="38.25" customHeight="1" x14ac:dyDescent="0.2">
      <c r="A120" s="29" t="s">
        <v>161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1"/>
      <c r="AP120" s="32" t="s">
        <v>162</v>
      </c>
      <c r="AQ120" s="33"/>
      <c r="AR120" s="33"/>
      <c r="AS120" s="33"/>
      <c r="AT120" s="33"/>
      <c r="AU120" s="34"/>
      <c r="AV120" s="35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7"/>
      <c r="BL120" s="24">
        <v>58767.15</v>
      </c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6"/>
      <c r="CF120" s="24">
        <v>-225600.15</v>
      </c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6"/>
      <c r="CW120" s="24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6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>
        <f t="shared" si="5"/>
        <v>-225600.15</v>
      </c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8"/>
    </row>
    <row r="121" spans="1:166" ht="36" customHeight="1" x14ac:dyDescent="0.2">
      <c r="A121" s="29" t="s">
        <v>163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1"/>
      <c r="AP121" s="39" t="s">
        <v>164</v>
      </c>
      <c r="AQ121" s="40"/>
      <c r="AR121" s="40"/>
      <c r="AS121" s="40"/>
      <c r="AT121" s="40"/>
      <c r="AU121" s="40"/>
      <c r="AV121" s="17"/>
      <c r="AW121" s="17"/>
      <c r="AX121" s="17"/>
      <c r="AY121" s="17"/>
      <c r="AZ121" s="17"/>
      <c r="BA121" s="17"/>
      <c r="BB121" s="17"/>
      <c r="BC121" s="17"/>
      <c r="BD121" s="17"/>
      <c r="BE121" s="18"/>
      <c r="BF121" s="19"/>
      <c r="BG121" s="19"/>
      <c r="BH121" s="19"/>
      <c r="BI121" s="19"/>
      <c r="BJ121" s="19"/>
      <c r="BK121" s="20"/>
      <c r="BL121" s="27">
        <v>-3635596.63</v>
      </c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>
        <v>-2502448.5099999998</v>
      </c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>
        <f t="shared" si="5"/>
        <v>-2502448.5099999998</v>
      </c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8"/>
    </row>
    <row r="122" spans="1:166" ht="26.25" customHeight="1" x14ac:dyDescent="0.2">
      <c r="A122" s="29" t="s">
        <v>165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1"/>
      <c r="AP122" s="32" t="s">
        <v>166</v>
      </c>
      <c r="AQ122" s="33"/>
      <c r="AR122" s="33"/>
      <c r="AS122" s="33"/>
      <c r="AT122" s="33"/>
      <c r="AU122" s="34"/>
      <c r="AV122" s="35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7"/>
      <c r="BL122" s="24">
        <v>3694363.78</v>
      </c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6"/>
      <c r="CF122" s="24">
        <v>2276848.36</v>
      </c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6"/>
      <c r="CW122" s="24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6"/>
      <c r="DN122" s="24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6"/>
      <c r="EE122" s="27">
        <f t="shared" si="5"/>
        <v>2276848.36</v>
      </c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8"/>
    </row>
    <row r="123" spans="1:166" ht="27.75" customHeight="1" x14ac:dyDescent="0.2">
      <c r="A123" s="29" t="s">
        <v>167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38"/>
      <c r="AP123" s="39" t="s">
        <v>168</v>
      </c>
      <c r="AQ123" s="40"/>
      <c r="AR123" s="40"/>
      <c r="AS123" s="40"/>
      <c r="AT123" s="40"/>
      <c r="AU123" s="40"/>
      <c r="AV123" s="17"/>
      <c r="AW123" s="17"/>
      <c r="AX123" s="17"/>
      <c r="AY123" s="17"/>
      <c r="AZ123" s="17"/>
      <c r="BA123" s="17"/>
      <c r="BB123" s="17"/>
      <c r="BC123" s="17"/>
      <c r="BD123" s="17"/>
      <c r="BE123" s="18"/>
      <c r="BF123" s="19"/>
      <c r="BG123" s="19"/>
      <c r="BH123" s="19"/>
      <c r="BI123" s="19"/>
      <c r="BJ123" s="19"/>
      <c r="BK123" s="20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4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6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>
        <f t="shared" si="5"/>
        <v>0</v>
      </c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8"/>
    </row>
    <row r="124" spans="1:166" ht="24" customHeight="1" x14ac:dyDescent="0.2">
      <c r="A124" s="29" t="s">
        <v>169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1"/>
      <c r="AP124" s="32" t="s">
        <v>170</v>
      </c>
      <c r="AQ124" s="33"/>
      <c r="AR124" s="33"/>
      <c r="AS124" s="33"/>
      <c r="AT124" s="33"/>
      <c r="AU124" s="34"/>
      <c r="AV124" s="35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7"/>
      <c r="BL124" s="24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6"/>
      <c r="CF124" s="24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6"/>
      <c r="CW124" s="24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6"/>
      <c r="DN124" s="24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6"/>
      <c r="EE124" s="27">
        <f t="shared" si="5"/>
        <v>0</v>
      </c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8"/>
    </row>
    <row r="125" spans="1:166" ht="25.5" customHeight="1" x14ac:dyDescent="0.2">
      <c r="A125" s="13" t="s">
        <v>171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5"/>
      <c r="AP125" s="16" t="s">
        <v>172</v>
      </c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8"/>
      <c r="BF125" s="19"/>
      <c r="BG125" s="19"/>
      <c r="BH125" s="19"/>
      <c r="BI125" s="19"/>
      <c r="BJ125" s="19"/>
      <c r="BK125" s="20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21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3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>
        <f t="shared" si="5"/>
        <v>0</v>
      </c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2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6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66" ht="7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66" ht="11.25" customHeight="1" x14ac:dyDescent="0.2">
      <c r="A134" s="2"/>
      <c r="B134" s="2"/>
      <c r="C134" s="2"/>
      <c r="D134" s="2"/>
      <c r="E134" s="7"/>
      <c r="F134" s="7"/>
      <c r="G134" s="1"/>
      <c r="H134" s="1"/>
      <c r="I134" s="1"/>
      <c r="J134" s="1"/>
      <c r="K134" s="1"/>
      <c r="L134" s="1"/>
      <c r="M134" s="1"/>
      <c r="N134" s="1"/>
    </row>
    <row r="135" spans="1:166" ht="9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1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9"/>
      <c r="CY135" s="9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</sheetData>
  <mergeCells count="912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BU51:CG52"/>
    <mergeCell ref="CH51:EJ51"/>
    <mergeCell ref="EK51:FJ51"/>
    <mergeCell ref="CH52:CW52"/>
    <mergeCell ref="CX52:DJ52"/>
    <mergeCell ref="DK52:DW52"/>
    <mergeCell ref="DX52:EJ52"/>
    <mergeCell ref="EK52:EW52"/>
    <mergeCell ref="A50:FJ5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CH53:CW53"/>
    <mergeCell ref="CX53:DJ53"/>
    <mergeCell ref="DK53:DW53"/>
    <mergeCell ref="DX53:EJ53"/>
    <mergeCell ref="EK53:EW53"/>
    <mergeCell ref="EX53:FJ53"/>
    <mergeCell ref="A51:AJ52"/>
    <mergeCell ref="AK51:AP52"/>
    <mergeCell ref="AQ51:BB52"/>
    <mergeCell ref="BC51:BT52"/>
    <mergeCell ref="EX52:FJ52"/>
    <mergeCell ref="A53:AJ53"/>
    <mergeCell ref="AK53:AP53"/>
    <mergeCell ref="AQ53:BB53"/>
    <mergeCell ref="BC53:BT53"/>
    <mergeCell ref="BU53:CG53"/>
    <mergeCell ref="DX54:EJ54"/>
    <mergeCell ref="EK54:EW54"/>
    <mergeCell ref="EX54:FJ54"/>
    <mergeCell ref="EK55:EW55"/>
    <mergeCell ref="EX55:FJ55"/>
    <mergeCell ref="DX55:EJ55"/>
    <mergeCell ref="A54:AJ54"/>
    <mergeCell ref="AK54:AP54"/>
    <mergeCell ref="AQ54:BB54"/>
    <mergeCell ref="BC54:BT54"/>
    <mergeCell ref="BU54:CG54"/>
    <mergeCell ref="CH54:CW54"/>
    <mergeCell ref="A55:AJ55"/>
    <mergeCell ref="AK55:AP55"/>
    <mergeCell ref="AQ55:BB55"/>
    <mergeCell ref="BC55:BT55"/>
    <mergeCell ref="BU55:CG55"/>
    <mergeCell ref="DK55:DW55"/>
    <mergeCell ref="CH55:CW55"/>
    <mergeCell ref="CX55:DJ55"/>
    <mergeCell ref="CX54:DJ54"/>
    <mergeCell ref="DK54:D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EX98:FJ98"/>
    <mergeCell ref="BU98:CG98"/>
    <mergeCell ref="CH98:CW98"/>
    <mergeCell ref="CX98:DJ98"/>
    <mergeCell ref="DK98:DW98"/>
    <mergeCell ref="DX99:EJ99"/>
    <mergeCell ref="DK99:DW99"/>
    <mergeCell ref="A98:AJ98"/>
    <mergeCell ref="AK98:AP98"/>
    <mergeCell ref="AQ98:BB98"/>
    <mergeCell ref="BC98:BT98"/>
    <mergeCell ref="DX98:EJ98"/>
    <mergeCell ref="EK98:EW98"/>
    <mergeCell ref="A107:FJ107"/>
    <mergeCell ref="CF108:ES108"/>
    <mergeCell ref="ET108:FJ109"/>
    <mergeCell ref="CF109:CV109"/>
    <mergeCell ref="CW109:DM109"/>
    <mergeCell ref="DN109:ED109"/>
    <mergeCell ref="A99:AJ99"/>
    <mergeCell ref="AK99:AP99"/>
    <mergeCell ref="AQ99:BB99"/>
    <mergeCell ref="BC99:BT99"/>
    <mergeCell ref="EK99:EW99"/>
    <mergeCell ref="EX99:FJ99"/>
    <mergeCell ref="BU99:CG99"/>
    <mergeCell ref="CH99:CW99"/>
    <mergeCell ref="CX99:DJ99"/>
    <mergeCell ref="EE109:ES109"/>
    <mergeCell ref="CF110:CV110"/>
    <mergeCell ref="CW110:DM110"/>
    <mergeCell ref="DN110:ED110"/>
    <mergeCell ref="EE110:ES110"/>
    <mergeCell ref="A110:AO110"/>
    <mergeCell ref="AP110:AU110"/>
    <mergeCell ref="AV110:BK110"/>
    <mergeCell ref="BL110:CE110"/>
    <mergeCell ref="A108:AO109"/>
    <mergeCell ref="AP108:AU109"/>
    <mergeCell ref="AV108:BK109"/>
    <mergeCell ref="BL108:CE109"/>
    <mergeCell ref="ET110:FJ110"/>
    <mergeCell ref="A111:AO111"/>
    <mergeCell ref="AP111:AU111"/>
    <mergeCell ref="AV111:BK111"/>
    <mergeCell ref="BL111:CE111"/>
    <mergeCell ref="CF111:CV111"/>
    <mergeCell ref="CW111:DM111"/>
    <mergeCell ref="DN111:ED111"/>
    <mergeCell ref="EE111:ES111"/>
    <mergeCell ref="ET111:FJ111"/>
    <mergeCell ref="EE112:ES112"/>
    <mergeCell ref="ET112:FJ112"/>
    <mergeCell ref="ET113:FJ113"/>
    <mergeCell ref="CF113:CV113"/>
    <mergeCell ref="CW113:DM113"/>
    <mergeCell ref="DN113:ED113"/>
    <mergeCell ref="EE113:ES113"/>
    <mergeCell ref="A112:AO112"/>
    <mergeCell ref="AP112:AU112"/>
    <mergeCell ref="AV112:BK112"/>
    <mergeCell ref="BL112:CE112"/>
    <mergeCell ref="CF112:CV112"/>
    <mergeCell ref="CW112:DM112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DN112:ED112"/>
    <mergeCell ref="CW114:DM114"/>
    <mergeCell ref="DN114:ED114"/>
    <mergeCell ref="EE114:ES114"/>
    <mergeCell ref="ET114:FJ114"/>
    <mergeCell ref="ET115:FJ115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A116:AO116"/>
    <mergeCell ref="AP116:AU116"/>
    <mergeCell ref="AV116:BK116"/>
    <mergeCell ref="BL116:CE116"/>
    <mergeCell ref="CF114:CV114"/>
    <mergeCell ref="EE117:ES117"/>
    <mergeCell ref="ET117:FJ117"/>
    <mergeCell ref="ET118:FJ118"/>
    <mergeCell ref="A118:AO118"/>
    <mergeCell ref="AP118:AU118"/>
    <mergeCell ref="AV118:BK118"/>
    <mergeCell ref="BL118:CE118"/>
    <mergeCell ref="CF118:CV118"/>
    <mergeCell ref="CF116:CV116"/>
    <mergeCell ref="CW116:DM116"/>
    <mergeCell ref="DN116:ED116"/>
    <mergeCell ref="EE116:ES116"/>
    <mergeCell ref="ET116:FJ116"/>
    <mergeCell ref="A117:AO117"/>
    <mergeCell ref="AP117:AU117"/>
    <mergeCell ref="AV117:BK117"/>
    <mergeCell ref="BL117:CE117"/>
    <mergeCell ref="CF117:CV117"/>
    <mergeCell ref="A119:AO119"/>
    <mergeCell ref="AP119:AU119"/>
    <mergeCell ref="AV119:BK119"/>
    <mergeCell ref="BL119:CE119"/>
    <mergeCell ref="CF119:CV119"/>
    <mergeCell ref="CW119:DM119"/>
    <mergeCell ref="DN119:ED119"/>
    <mergeCell ref="CW117:DM117"/>
    <mergeCell ref="DN117:ED117"/>
    <mergeCell ref="EE119:ES119"/>
    <mergeCell ref="ET119:FJ119"/>
    <mergeCell ref="CF120:CV120"/>
    <mergeCell ref="CW120:DM120"/>
    <mergeCell ref="DN120:ED120"/>
    <mergeCell ref="EE120:ES120"/>
    <mergeCell ref="CW118:DM118"/>
    <mergeCell ref="DN118:ED118"/>
    <mergeCell ref="EE118:ES118"/>
    <mergeCell ref="CW121:DM121"/>
    <mergeCell ref="DN121:ED121"/>
    <mergeCell ref="EE121:ES121"/>
    <mergeCell ref="ET121:FJ121"/>
    <mergeCell ref="CF122:CV122"/>
    <mergeCell ref="CW122:DM122"/>
    <mergeCell ref="DN122:ED122"/>
    <mergeCell ref="EE122:ES122"/>
    <mergeCell ref="A120:AO120"/>
    <mergeCell ref="AP120:AU120"/>
    <mergeCell ref="AV120:BK120"/>
    <mergeCell ref="BL120:CE120"/>
    <mergeCell ref="ET120:FJ120"/>
    <mergeCell ref="A121:AO121"/>
    <mergeCell ref="AP121:AU121"/>
    <mergeCell ref="AV121:BK121"/>
    <mergeCell ref="BL121:CE121"/>
    <mergeCell ref="CF121:CV121"/>
    <mergeCell ref="ET123:FJ123"/>
    <mergeCell ref="A124:AO124"/>
    <mergeCell ref="AP124:AU124"/>
    <mergeCell ref="AV124:BK124"/>
    <mergeCell ref="BL124:CE124"/>
    <mergeCell ref="ET124:FJ124"/>
    <mergeCell ref="CF124:CV124"/>
    <mergeCell ref="A122:AO122"/>
    <mergeCell ref="AP122:AU122"/>
    <mergeCell ref="AV122:BK122"/>
    <mergeCell ref="BL122:CE122"/>
    <mergeCell ref="ET122:FJ122"/>
    <mergeCell ref="A123:AO123"/>
    <mergeCell ref="AP123:AU123"/>
    <mergeCell ref="AV123:BK123"/>
    <mergeCell ref="BL123:CE123"/>
    <mergeCell ref="CF123:CV123"/>
    <mergeCell ref="CW124:DM124"/>
    <mergeCell ref="DN124:ED124"/>
    <mergeCell ref="EE124:ES124"/>
    <mergeCell ref="CW125:DM125"/>
    <mergeCell ref="DN125:ED125"/>
    <mergeCell ref="EE125:ES125"/>
    <mergeCell ref="CW123:DM123"/>
    <mergeCell ref="DN123:ED123"/>
    <mergeCell ref="EE123:ES123"/>
    <mergeCell ref="ET125:FJ125"/>
    <mergeCell ref="A125:AO125"/>
    <mergeCell ref="AP125:AU125"/>
    <mergeCell ref="AV125:BK125"/>
    <mergeCell ref="BL125:CE125"/>
    <mergeCell ref="CF125:CV12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rep:2.54.0.183</dc:description>
  <cp:lastModifiedBy>azna-admin-to</cp:lastModifiedBy>
  <dcterms:created xsi:type="dcterms:W3CDTF">2022-09-08T08:22:03Z</dcterms:created>
  <dcterms:modified xsi:type="dcterms:W3CDTF">2022-09-12T07:06:36Z</dcterms:modified>
</cp:coreProperties>
</file>