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2 1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ГР'!$M$136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DX54" i="1"/>
  <c r="EK54" i="1"/>
  <c r="EX54" i="1"/>
  <c r="DX55" i="1"/>
  <c r="EK55" i="1" s="1"/>
  <c r="DX56" i="1"/>
  <c r="EK56" i="1" s="1"/>
  <c r="EX56" i="1"/>
  <c r="DX57" i="1"/>
  <c r="EK57" i="1" s="1"/>
  <c r="EX57" i="1"/>
  <c r="DX58" i="1"/>
  <c r="EK58" i="1"/>
  <c r="EX58" i="1"/>
  <c r="DX59" i="1"/>
  <c r="EK59" i="1" s="1"/>
  <c r="DX60" i="1"/>
  <c r="EK60" i="1" s="1"/>
  <c r="EX60" i="1"/>
  <c r="DX61" i="1"/>
  <c r="EK61" i="1" s="1"/>
  <c r="EX61" i="1"/>
  <c r="DX62" i="1"/>
  <c r="EK62" i="1"/>
  <c r="EX62" i="1"/>
  <c r="DX63" i="1"/>
  <c r="EK63" i="1" s="1"/>
  <c r="DX64" i="1"/>
  <c r="EK64" i="1" s="1"/>
  <c r="EX64" i="1"/>
  <c r="DX65" i="1"/>
  <c r="EK65" i="1" s="1"/>
  <c r="EX65" i="1"/>
  <c r="DX66" i="1"/>
  <c r="EK66" i="1"/>
  <c r="EX66" i="1"/>
  <c r="DX67" i="1"/>
  <c r="EK67" i="1" s="1"/>
  <c r="DX68" i="1"/>
  <c r="EK68" i="1" s="1"/>
  <c r="EX68" i="1"/>
  <c r="DX69" i="1"/>
  <c r="EK69" i="1" s="1"/>
  <c r="EX69" i="1"/>
  <c r="DX70" i="1"/>
  <c r="EK70" i="1"/>
  <c r="EX70" i="1"/>
  <c r="DX71" i="1"/>
  <c r="EK71" i="1" s="1"/>
  <c r="DX72" i="1"/>
  <c r="EK72" i="1" s="1"/>
  <c r="EX72" i="1"/>
  <c r="DX73" i="1"/>
  <c r="EK73" i="1" s="1"/>
  <c r="EX73" i="1"/>
  <c r="DX74" i="1"/>
  <c r="EK74" i="1"/>
  <c r="EX74" i="1"/>
  <c r="DX75" i="1"/>
  <c r="EK75" i="1" s="1"/>
  <c r="DX76" i="1"/>
  <c r="EK76" i="1" s="1"/>
  <c r="EX76" i="1"/>
  <c r="DX77" i="1"/>
  <c r="EK77" i="1" s="1"/>
  <c r="EX77" i="1"/>
  <c r="DX78" i="1"/>
  <c r="EK78" i="1"/>
  <c r="EX78" i="1"/>
  <c r="DX79" i="1"/>
  <c r="EK79" i="1" s="1"/>
  <c r="DX80" i="1"/>
  <c r="EK80" i="1" s="1"/>
  <c r="EX80" i="1"/>
  <c r="DX81" i="1"/>
  <c r="EK81" i="1" s="1"/>
  <c r="EX81" i="1"/>
  <c r="DX82" i="1"/>
  <c r="EK82" i="1"/>
  <c r="EX82" i="1"/>
  <c r="DX83" i="1"/>
  <c r="EK83" i="1" s="1"/>
  <c r="DX84" i="1"/>
  <c r="EK84" i="1" s="1"/>
  <c r="EX84" i="1"/>
  <c r="DX85" i="1"/>
  <c r="EK85" i="1" s="1"/>
  <c r="EX85" i="1"/>
  <c r="DX86" i="1"/>
  <c r="EK86" i="1"/>
  <c r="EX86" i="1"/>
  <c r="DX87" i="1"/>
  <c r="EK87" i="1" s="1"/>
  <c r="DX88" i="1"/>
  <c r="EK88" i="1" s="1"/>
  <c r="EX88" i="1"/>
  <c r="DX89" i="1"/>
  <c r="EK89" i="1" s="1"/>
  <c r="EX89" i="1"/>
  <c r="DX90" i="1"/>
  <c r="EK90" i="1"/>
  <c r="EX90" i="1"/>
  <c r="DX91" i="1"/>
  <c r="EK91" i="1" s="1"/>
  <c r="DX92" i="1"/>
  <c r="EK92" i="1" s="1"/>
  <c r="EX92" i="1"/>
  <c r="DX93" i="1"/>
  <c r="EK93" i="1" s="1"/>
  <c r="EX93" i="1"/>
  <c r="DX94" i="1"/>
  <c r="EK94" i="1"/>
  <c r="EX94" i="1"/>
  <c r="DX95" i="1"/>
  <c r="EK95" i="1" s="1"/>
  <c r="DX96" i="1"/>
  <c r="EK96" i="1" s="1"/>
  <c r="EX96" i="1"/>
  <c r="DX97" i="1"/>
  <c r="EK97" i="1" s="1"/>
  <c r="EX97" i="1"/>
  <c r="DX98" i="1"/>
  <c r="EK98" i="1"/>
  <c r="EX98" i="1"/>
  <c r="DX99" i="1"/>
  <c r="EK99" i="1" s="1"/>
  <c r="DX100" i="1"/>
  <c r="EK100" i="1" s="1"/>
  <c r="EX100" i="1"/>
  <c r="DX101" i="1"/>
  <c r="EE113" i="1"/>
  <c r="ET113" i="1"/>
  <c r="EE114" i="1"/>
  <c r="ET114" i="1"/>
  <c r="EE115" i="1"/>
  <c r="ET115" i="1"/>
  <c r="EE116" i="1"/>
  <c r="ET116" i="1"/>
  <c r="EE117" i="1"/>
  <c r="ET117" i="1"/>
  <c r="EE118" i="1"/>
  <c r="ET118" i="1"/>
  <c r="EE119" i="1"/>
  <c r="EE120" i="1"/>
  <c r="EE121" i="1"/>
  <c r="EE122" i="1"/>
  <c r="EE123" i="1"/>
  <c r="EE124" i="1"/>
  <c r="EE125" i="1"/>
  <c r="EE126" i="1"/>
  <c r="EE127" i="1"/>
  <c r="EX99" i="1" l="1"/>
  <c r="EX95" i="1"/>
  <c r="EX91" i="1"/>
  <c r="EX87" i="1"/>
  <c r="EX83" i="1"/>
  <c r="EX79" i="1"/>
  <c r="EX75" i="1"/>
  <c r="EX71" i="1"/>
  <c r="EX67" i="1"/>
  <c r="EX63" i="1"/>
  <c r="EX59" i="1"/>
  <c r="EX55" i="1"/>
</calcChain>
</file>

<file path=xl/sharedStrings.xml><?xml version="1.0" encoding="utf-8"?>
<sst xmlns="http://schemas.openxmlformats.org/spreadsheetml/2006/main" count="222" uniqueCount="177">
  <si>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</si>
  <si>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</si>
  <si>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</si>
  <si>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</si>
  <si>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</si>
  <si>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</si>
  <si>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</si>
  <si>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</si>
  <si>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</si>
  <si>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</si>
  <si>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</si>
  <si>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</si>
  <si>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</si>
  <si>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</si>
  <si>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</si>
  <si>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</si>
  <si>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01.12.2022 г.</t>
  </si>
  <si>
    <t>06.12.2022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</si>
  <si>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</si>
  <si>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</si>
  <si>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</si>
  <si>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</si>
  <si>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</si>
  <si>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</si>
  <si>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</si>
  <si>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</si>
  <si>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</si>
  <si>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</si>
  <si>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</si>
  <si>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</si>
  <si>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</si>
  <si>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</si>
  <si>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</si>
  <si>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</si>
  <si>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</si>
  <si>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</si>
  <si>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</si>
  <si>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</si>
  <si>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</si>
  <si>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</si>
  <si>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</si>
  <si>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</si>
  <si>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</si>
  <si>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</si>
  <si>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</si>
  <si>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</si>
  <si>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</si>
  <si>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</si>
  <si>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</si>
  <si>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</si>
  <si>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</si>
  <si>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</si>
  <si>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</si>
  <si>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</si>
  <si>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</si>
  <si>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</si>
  <si>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</si>
  <si>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</si>
  <si>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</si>
  <si>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</si>
  <si>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</si>
  <si>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</si>
  <si>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Средства самообложения граждан, зачисляемые в бюджеты сельских поселений</t>
  </si>
  <si>
    <t>29211714030100000150155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</si>
  <si>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</si>
  <si>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29220216001100000150151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</si>
  <si>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</si>
  <si>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</si>
  <si>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</si>
  <si>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</si>
  <si>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</si>
  <si>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</si>
  <si>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</si>
  <si>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</si>
  <si>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</si>
  <si>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</si>
  <si>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</si>
  <si>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</si>
  <si>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</si>
  <si>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</si>
  <si>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</si>
  <si>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</si>
  <si>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12201029900002030121211</t>
  </si>
  <si>
    <t>Начисления на выплаты по оплате труда</t>
  </si>
  <si>
    <t>12201029900002030129213</t>
  </si>
  <si>
    <t>Прочие работы, услуги</t>
  </si>
  <si>
    <t>12201046710010990244226</t>
  </si>
  <si>
    <t>12201048100015500244226</t>
  </si>
  <si>
    <t>Прочие несоциальные выплаты персоналу в денежной форме</t>
  </si>
  <si>
    <t>12201048900121910122212</t>
  </si>
  <si>
    <t>12201048900121910122226</t>
  </si>
  <si>
    <t>12201049900002040121211</t>
  </si>
  <si>
    <t>12201049900002040129213</t>
  </si>
  <si>
    <t>Услуги связи</t>
  </si>
  <si>
    <t>12201049900002040244221</t>
  </si>
  <si>
    <t>Коммунальные услуги</t>
  </si>
  <si>
    <t>12201049900002040244223</t>
  </si>
  <si>
    <t>Работы, услуги по содержанию имущества</t>
  </si>
  <si>
    <t>12201049900002040244225</t>
  </si>
  <si>
    <t>12201049900002040244226</t>
  </si>
  <si>
    <t>Страхование</t>
  </si>
  <si>
    <t>12201049900002040244227</t>
  </si>
  <si>
    <t>Увеличение стоимости горюче-смазочных материалов</t>
  </si>
  <si>
    <t>12201049900002040244343</t>
  </si>
  <si>
    <t>Увеличение стоимости прочих оборотных запасов (материалов)</t>
  </si>
  <si>
    <t>12201049900002040244346</t>
  </si>
  <si>
    <t>12201049900002040247223</t>
  </si>
  <si>
    <t>Налоги, пошлины и сборы</t>
  </si>
  <si>
    <t>12201049900002040852291</t>
  </si>
  <si>
    <t>Расходы</t>
  </si>
  <si>
    <t>12201119900007411870200</t>
  </si>
  <si>
    <t>12201139900002950851291</t>
  </si>
  <si>
    <t>12201139900092410244227</t>
  </si>
  <si>
    <t>12201139900097080244226</t>
  </si>
  <si>
    <t>12202039900051180121211</t>
  </si>
  <si>
    <t>12202039900051180129213</t>
  </si>
  <si>
    <t>12202039900051180244346</t>
  </si>
  <si>
    <t>12204069900090430244225</t>
  </si>
  <si>
    <t>1220409Б100078020244225</t>
  </si>
  <si>
    <t>12204127900003150244225</t>
  </si>
  <si>
    <t>12205029900075050244225</t>
  </si>
  <si>
    <t>12205029900075050244226</t>
  </si>
  <si>
    <t>Увеличение стоимости основных средств</t>
  </si>
  <si>
    <t>12205029900075050244310</t>
  </si>
  <si>
    <t>12205039900078010244226</t>
  </si>
  <si>
    <t>12205039900078010244346</t>
  </si>
  <si>
    <t>12205039900078010247223</t>
  </si>
  <si>
    <t>12205039900078040244223</t>
  </si>
  <si>
    <t>Увеличение стоимости строительных материалов</t>
  </si>
  <si>
    <t>12205039900078040244344</t>
  </si>
  <si>
    <t>12205039900078050244226</t>
  </si>
  <si>
    <t>12205039900078050244310</t>
  </si>
  <si>
    <t>12205039900078050244343</t>
  </si>
  <si>
    <t>12207078830121450244226</t>
  </si>
  <si>
    <t>Увеличение стоимости прочих материальных запасов однократного применения</t>
  </si>
  <si>
    <t>12208010840144091244349</t>
  </si>
  <si>
    <t>12208010840144091851291</t>
  </si>
  <si>
    <t>12210039900005410244349</t>
  </si>
  <si>
    <t>12211028610112870244226</t>
  </si>
  <si>
    <t>Перечисления другим бюджетам бюджетной системы Российской Федерации</t>
  </si>
  <si>
    <t>12214039900020860521251</t>
  </si>
  <si>
    <t>12214039900025800521251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</si>
  <si>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</si>
  <si>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</si>
  <si>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</si>
  <si>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</si>
  <si>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</si>
  <si>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</si>
  <si>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</si>
  <si>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</si>
  <si>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</si>
  <si>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</si>
  <si>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</si>
  <si>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</si>
  <si>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</si>
  <si>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</si>
  <si>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</si>
  <si>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</si>
  <si>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</si>
  <si>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</si>
  <si>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</si>
  <si>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</si>
  <si>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</si>
  <si>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</si>
  <si>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</si>
  <si>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</si>
  <si>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</si>
  <si>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</si>
  <si>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</si>
  <si>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</si>
  <si>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</si>
  <si>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</si>
  <si>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</si>
  <si>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</si>
  <si>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</si>
  <si>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Урсаевского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</si>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</sst>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7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70" t="s">
        <v>4</v>
      </c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2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175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176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80" t="s">
        <v>20</v>
      </c>
      <c r="AO16" s="76"/>
      <c r="AP16" s="76"/>
      <c r="AQ16" s="76"/>
      <c r="AR16" s="76"/>
      <c r="AS16" s="77"/>
      <c r="AT16" s="80" t="s">
        <v>21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7"/>
      <c r="BJ16" s="80" t="s">
        <v>22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7"/>
      <c r="CF16" s="67" t="s">
        <v>23</v>
      </c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9"/>
      <c r="ET16" s="80" t="s">
        <v>24</v>
      </c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83"/>
    </row>
    <row r="17" spans="1:166" ht="57.75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  <c r="AN17" s="81"/>
      <c r="AO17" s="78"/>
      <c r="AP17" s="78"/>
      <c r="AQ17" s="78"/>
      <c r="AR17" s="78"/>
      <c r="AS17" s="79"/>
      <c r="AT17" s="81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  <c r="BJ17" s="81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9"/>
      <c r="CF17" s="68" t="s">
        <v>25</v>
      </c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9"/>
      <c r="CW17" s="67" t="s">
        <v>26</v>
      </c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9"/>
      <c r="DN17" s="67" t="s">
        <v>27</v>
      </c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9"/>
      <c r="EE17" s="67" t="s">
        <v>28</v>
      </c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9"/>
      <c r="ET17" s="81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84"/>
    </row>
    <row r="18" spans="1:166" ht="12" customHeight="1" x14ac:dyDescent="0.2">
      <c r="A18" s="73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70">
        <v>2</v>
      </c>
      <c r="AO18" s="71"/>
      <c r="AP18" s="71"/>
      <c r="AQ18" s="71"/>
      <c r="AR18" s="71"/>
      <c r="AS18" s="72"/>
      <c r="AT18" s="70">
        <v>3</v>
      </c>
      <c r="AU18" s="71"/>
      <c r="AV18" s="71"/>
      <c r="AW18" s="71"/>
      <c r="AX18" s="71"/>
      <c r="AY18" s="71"/>
      <c r="AZ18" s="71"/>
      <c r="BA18" s="71"/>
      <c r="BB18" s="71"/>
      <c r="BC18" s="56"/>
      <c r="BD18" s="56"/>
      <c r="BE18" s="56"/>
      <c r="BF18" s="56"/>
      <c r="BG18" s="56"/>
      <c r="BH18" s="56"/>
      <c r="BI18" s="75"/>
      <c r="BJ18" s="70">
        <v>4</v>
      </c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2"/>
      <c r="CF18" s="70">
        <v>5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2"/>
      <c r="CW18" s="70">
        <v>6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N18" s="70">
        <v>7</v>
      </c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2"/>
      <c r="EE18" s="70">
        <v>8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3791012.49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3778460.8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9" si="0">CF19+CW19+DN19</f>
        <v>3778460.8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9" si="1">BJ19-EE19</f>
        <v>12551.69000000041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3791012.49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3778460.8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3778460.8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12551.69000000041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67000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71330.850000000006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71330.850000000006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-4330.8500000000058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97.15" customHeight="1" x14ac:dyDescent="0.2">
      <c r="A22" s="92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95.86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95.86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-95.86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121.5" customHeight="1" x14ac:dyDescent="0.2">
      <c r="A23" s="92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-17.29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-17.29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17.29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85.15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1317.52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1317.52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-1317.52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60.7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18.05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18.05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-18.05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-0.03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-0.03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0.03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48.6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>
        <v>403000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37641.71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37641.71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365358.29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24.2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1123.79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1123.79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-1123.79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97.15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>
        <v>125000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285618.75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285618.75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-160618.75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72.95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828.65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828.65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-828.65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85.15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>
        <v>694000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702499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702499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-8499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60.75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-914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-914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914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85.15" customHeight="1" x14ac:dyDescent="0.2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57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>
        <v>550000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724673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724673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-174673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60.75" customHeight="1" x14ac:dyDescent="0.2">
      <c r="A34" s="88" t="s">
        <v>58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37"/>
      <c r="AO34" s="38"/>
      <c r="AP34" s="38"/>
      <c r="AQ34" s="38"/>
      <c r="AR34" s="38"/>
      <c r="AS34" s="38"/>
      <c r="AT34" s="38" t="s">
        <v>59</v>
      </c>
      <c r="AU34" s="38"/>
      <c r="AV34" s="38"/>
      <c r="AW34" s="38"/>
      <c r="AX34" s="38"/>
      <c r="AY34" s="38"/>
      <c r="AZ34" s="38"/>
      <c r="BA34" s="38"/>
      <c r="BB34" s="38"/>
      <c r="BC34" s="39"/>
      <c r="BD34" s="31"/>
      <c r="BE34" s="31"/>
      <c r="BF34" s="31"/>
      <c r="BG34" s="31"/>
      <c r="BH34" s="31"/>
      <c r="BI34" s="32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3987.45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2">
        <f t="shared" si="0"/>
        <v>3987.45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4"/>
      <c r="ET34" s="25">
        <f t="shared" si="1"/>
        <v>-3987.45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85.15" customHeight="1" x14ac:dyDescent="0.2">
      <c r="A35" s="88" t="s">
        <v>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37"/>
      <c r="AO35" s="38"/>
      <c r="AP35" s="38"/>
      <c r="AQ35" s="38"/>
      <c r="AR35" s="38"/>
      <c r="AS35" s="38"/>
      <c r="AT35" s="38" t="s">
        <v>61</v>
      </c>
      <c r="AU35" s="38"/>
      <c r="AV35" s="38"/>
      <c r="AW35" s="38"/>
      <c r="AX35" s="38"/>
      <c r="AY35" s="38"/>
      <c r="AZ35" s="38"/>
      <c r="BA35" s="38"/>
      <c r="BB35" s="38"/>
      <c r="BC35" s="39"/>
      <c r="BD35" s="31"/>
      <c r="BE35" s="31"/>
      <c r="BF35" s="31"/>
      <c r="BG35" s="31"/>
      <c r="BH35" s="31"/>
      <c r="BI35" s="32"/>
      <c r="BJ35" s="25">
        <v>4000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10610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2">
        <f t="shared" si="0"/>
        <v>10610</v>
      </c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4"/>
      <c r="ET35" s="25">
        <f t="shared" si="1"/>
        <v>-6610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6"/>
    </row>
    <row r="36" spans="1:166" ht="36.4" customHeight="1" x14ac:dyDescent="0.2">
      <c r="A36" s="88" t="s">
        <v>62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37"/>
      <c r="AO36" s="38"/>
      <c r="AP36" s="38"/>
      <c r="AQ36" s="38"/>
      <c r="AR36" s="38"/>
      <c r="AS36" s="38"/>
      <c r="AT36" s="38" t="s">
        <v>63</v>
      </c>
      <c r="AU36" s="38"/>
      <c r="AV36" s="38"/>
      <c r="AW36" s="38"/>
      <c r="AX36" s="38"/>
      <c r="AY36" s="38"/>
      <c r="AZ36" s="38"/>
      <c r="BA36" s="38"/>
      <c r="BB36" s="38"/>
      <c r="BC36" s="39"/>
      <c r="BD36" s="31"/>
      <c r="BE36" s="31"/>
      <c r="BF36" s="31"/>
      <c r="BG36" s="31"/>
      <c r="BH36" s="31"/>
      <c r="BI36" s="32"/>
      <c r="BJ36" s="25">
        <v>231950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>
        <v>231950</v>
      </c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2">
        <f t="shared" si="0"/>
        <v>231950</v>
      </c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4"/>
      <c r="ET36" s="25">
        <f t="shared" si="1"/>
        <v>0</v>
      </c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6"/>
    </row>
    <row r="37" spans="1:166" ht="36.4" customHeight="1" x14ac:dyDescent="0.2">
      <c r="A37" s="88" t="s">
        <v>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N37" s="37"/>
      <c r="AO37" s="38"/>
      <c r="AP37" s="38"/>
      <c r="AQ37" s="38"/>
      <c r="AR37" s="38"/>
      <c r="AS37" s="38"/>
      <c r="AT37" s="38" t="s">
        <v>65</v>
      </c>
      <c r="AU37" s="38"/>
      <c r="AV37" s="38"/>
      <c r="AW37" s="38"/>
      <c r="AX37" s="38"/>
      <c r="AY37" s="38"/>
      <c r="AZ37" s="38"/>
      <c r="BA37" s="38"/>
      <c r="BB37" s="38"/>
      <c r="BC37" s="39"/>
      <c r="BD37" s="31"/>
      <c r="BE37" s="31"/>
      <c r="BF37" s="31"/>
      <c r="BG37" s="31"/>
      <c r="BH37" s="31"/>
      <c r="BI37" s="32"/>
      <c r="BJ37" s="25">
        <v>126933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>
        <v>118568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2">
        <f t="shared" si="0"/>
        <v>118568</v>
      </c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4"/>
      <c r="ET37" s="25">
        <f t="shared" si="1"/>
        <v>8365</v>
      </c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6"/>
    </row>
    <row r="38" spans="1:166" ht="48.6" customHeight="1" x14ac:dyDescent="0.2">
      <c r="A38" s="88" t="s">
        <v>66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/>
      <c r="AN38" s="37"/>
      <c r="AO38" s="38"/>
      <c r="AP38" s="38"/>
      <c r="AQ38" s="38"/>
      <c r="AR38" s="38"/>
      <c r="AS38" s="38"/>
      <c r="AT38" s="38" t="s">
        <v>67</v>
      </c>
      <c r="AU38" s="38"/>
      <c r="AV38" s="38"/>
      <c r="AW38" s="38"/>
      <c r="AX38" s="38"/>
      <c r="AY38" s="38"/>
      <c r="AZ38" s="38"/>
      <c r="BA38" s="38"/>
      <c r="BB38" s="38"/>
      <c r="BC38" s="39"/>
      <c r="BD38" s="31"/>
      <c r="BE38" s="31"/>
      <c r="BF38" s="31"/>
      <c r="BG38" s="31"/>
      <c r="BH38" s="31"/>
      <c r="BI38" s="32"/>
      <c r="BJ38" s="25">
        <v>110148.38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>
        <v>110148.38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2">
        <f t="shared" si="0"/>
        <v>110148.38</v>
      </c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4"/>
      <c r="ET38" s="25">
        <f t="shared" si="1"/>
        <v>0</v>
      </c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6"/>
    </row>
    <row r="39" spans="1:166" ht="36.4" customHeight="1" x14ac:dyDescent="0.2">
      <c r="A39" s="88" t="s">
        <v>68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N39" s="37"/>
      <c r="AO39" s="38"/>
      <c r="AP39" s="38"/>
      <c r="AQ39" s="38"/>
      <c r="AR39" s="38"/>
      <c r="AS39" s="38"/>
      <c r="AT39" s="38" t="s">
        <v>69</v>
      </c>
      <c r="AU39" s="38"/>
      <c r="AV39" s="38"/>
      <c r="AW39" s="38"/>
      <c r="AX39" s="38"/>
      <c r="AY39" s="38"/>
      <c r="AZ39" s="38"/>
      <c r="BA39" s="38"/>
      <c r="BB39" s="38"/>
      <c r="BC39" s="39"/>
      <c r="BD39" s="31"/>
      <c r="BE39" s="31"/>
      <c r="BF39" s="31"/>
      <c r="BG39" s="31"/>
      <c r="BH39" s="31"/>
      <c r="BI39" s="32"/>
      <c r="BJ39" s="25">
        <v>1478981.11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>
        <v>1478981.11</v>
      </c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2">
        <f t="shared" si="0"/>
        <v>1478981.11</v>
      </c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4"/>
      <c r="ET39" s="25">
        <f t="shared" si="1"/>
        <v>0</v>
      </c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6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70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71</v>
      </c>
    </row>
    <row r="50" spans="1:166" ht="12.7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</row>
    <row r="51" spans="1:166" ht="24" customHeight="1" x14ac:dyDescent="0.2">
      <c r="A51" s="76" t="s">
        <v>19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80" t="s">
        <v>20</v>
      </c>
      <c r="AL51" s="76"/>
      <c r="AM51" s="76"/>
      <c r="AN51" s="76"/>
      <c r="AO51" s="76"/>
      <c r="AP51" s="77"/>
      <c r="AQ51" s="80" t="s">
        <v>72</v>
      </c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7"/>
      <c r="BC51" s="80" t="s">
        <v>73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7"/>
      <c r="BU51" s="80" t="s">
        <v>74</v>
      </c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7"/>
      <c r="CH51" s="67" t="s">
        <v>23</v>
      </c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9"/>
      <c r="EK51" s="67" t="s">
        <v>75</v>
      </c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91"/>
    </row>
    <row r="52" spans="1:166" ht="78.75" customHeight="1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K52" s="81"/>
      <c r="AL52" s="78"/>
      <c r="AM52" s="78"/>
      <c r="AN52" s="78"/>
      <c r="AO52" s="78"/>
      <c r="AP52" s="79"/>
      <c r="AQ52" s="81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9"/>
      <c r="BC52" s="81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81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9"/>
      <c r="CH52" s="68" t="s">
        <v>76</v>
      </c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9"/>
      <c r="CX52" s="67" t="s">
        <v>26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9"/>
      <c r="DK52" s="67" t="s">
        <v>27</v>
      </c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9"/>
      <c r="DX52" s="67" t="s">
        <v>28</v>
      </c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9"/>
      <c r="EK52" s="81" t="s">
        <v>77</v>
      </c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9"/>
      <c r="EX52" s="67" t="s">
        <v>78</v>
      </c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91"/>
    </row>
    <row r="53" spans="1:166" ht="14.25" customHeight="1" x14ac:dyDescent="0.2">
      <c r="A53" s="73">
        <v>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0">
        <v>2</v>
      </c>
      <c r="AL53" s="71"/>
      <c r="AM53" s="71"/>
      <c r="AN53" s="71"/>
      <c r="AO53" s="71"/>
      <c r="AP53" s="72"/>
      <c r="AQ53" s="70">
        <v>3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C53" s="70">
        <v>4</v>
      </c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2"/>
      <c r="BU53" s="70">
        <v>5</v>
      </c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2"/>
      <c r="CH53" s="70">
        <v>6</v>
      </c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2"/>
      <c r="CX53" s="70">
        <v>7</v>
      </c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2"/>
      <c r="DK53" s="70">
        <v>8</v>
      </c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2"/>
      <c r="DX53" s="70">
        <v>9</v>
      </c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2"/>
      <c r="EK53" s="70">
        <v>10</v>
      </c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55">
        <v>11</v>
      </c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7"/>
    </row>
    <row r="54" spans="1:166" ht="15" customHeight="1" x14ac:dyDescent="0.2">
      <c r="A54" s="90" t="s">
        <v>79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60" t="s">
        <v>80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5">
        <v>3917479.64</v>
      </c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>
        <v>3917479.64</v>
      </c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>
        <v>3277413.15</v>
      </c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>
        <f t="shared" ref="DX54:DX101" si="2">CH54+CX54+DK54</f>
        <v>3277413.15</v>
      </c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>
        <f t="shared" ref="EK54:EK100" si="3">BC54-DX54</f>
        <v>640066.49000000022</v>
      </c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>
        <f t="shared" ref="EX54:EX100" si="4">BU54-DX54</f>
        <v>640066.49000000022</v>
      </c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6"/>
    </row>
    <row r="55" spans="1:166" ht="15" customHeight="1" x14ac:dyDescent="0.2">
      <c r="A55" s="28" t="s">
        <v>31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7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3917479.64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3917479.64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3277413.15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3277413.15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640066.49000000022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640066.49000000022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81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82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505690.65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505690.65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480396.53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480396.53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25294.119999999995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25294.119999999995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24.2" customHeight="1" x14ac:dyDescent="0.2">
      <c r="A57" s="88" t="s">
        <v>83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84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152718.60999999999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152718.60999999999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145080.76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145080.76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7637.8499999999767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7637.8499999999767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12.75" x14ac:dyDescent="0.2">
      <c r="A58" s="88" t="s">
        <v>85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86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43.61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43.61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43.61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43.61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87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9000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9000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>
        <v>9000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9000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24.2" customHeight="1" x14ac:dyDescent="0.2">
      <c r="A60" s="88" t="s">
        <v>88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89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600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600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600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600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12.75" x14ac:dyDescent="0.2">
      <c r="A61" s="88" t="s">
        <v>85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90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2950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2950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2950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2950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0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0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12.75" x14ac:dyDescent="0.2">
      <c r="A62" s="88" t="s">
        <v>81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91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295402.75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295402.75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259038.25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259038.25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36364.5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36364.5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24.2" customHeight="1" x14ac:dyDescent="0.2">
      <c r="A63" s="88" t="s">
        <v>83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92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89201.31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89201.31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78229.56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78229.56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10971.75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10971.75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93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10800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10800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2492.1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2492.1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8307.9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8307.9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96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2242.64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2242.64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>
        <v>1681.98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1681.98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560.65999999999985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560.65999999999985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24.2" customHeight="1" x14ac:dyDescent="0.2">
      <c r="A66" s="88" t="s">
        <v>97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98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54000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54000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v>50000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50000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4000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4000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85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99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39870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39870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21689.73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21689.73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18180.27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18180.27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100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101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9106.25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9106.25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9106.25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9106.25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24.2" customHeight="1" x14ac:dyDescent="0.2">
      <c r="A69" s="88" t="s">
        <v>102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103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67000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67000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67000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67000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0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0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24.2" customHeight="1" x14ac:dyDescent="0.2">
      <c r="A70" s="88" t="s">
        <v>104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105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9000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9000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0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9000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9000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12.75" x14ac:dyDescent="0.2">
      <c r="A71" s="88" t="s">
        <v>95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106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96547.97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96547.97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61462.01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61462.01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35085.96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35085.96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12.75" x14ac:dyDescent="0.2">
      <c r="A72" s="88" t="s">
        <v>107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108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3013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3013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1978.59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1978.59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1034.4100000000001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1034.4100000000001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109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110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10000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10000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10000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10000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2.75" x14ac:dyDescent="0.2">
      <c r="A74" s="88" t="s">
        <v>107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111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27701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27701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27701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27701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2.75" x14ac:dyDescent="0.2">
      <c r="A75" s="88" t="s">
        <v>100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112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1431.99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1431.99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1431.99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1431.99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2.75" x14ac:dyDescent="0.2">
      <c r="A76" s="88" t="s">
        <v>85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113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8102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8102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>
        <v>5580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5580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2522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2522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2.75" x14ac:dyDescent="0.2">
      <c r="A77" s="88" t="s">
        <v>81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114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75886.59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75886.59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69497.22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69497.22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6389.3699999999953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6389.3699999999953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24.2" customHeight="1" x14ac:dyDescent="0.2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115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22917.74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22917.74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>
        <v>20988.15</v>
      </c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20988.15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1929.5900000000001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1929.5900000000001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24.2" customHeight="1" x14ac:dyDescent="0.2">
      <c r="A79" s="88" t="s">
        <v>104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116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11344.05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11344.05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>
        <v>8426.68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8426.68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2917.369999999999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2917.369999999999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24.2" customHeight="1" x14ac:dyDescent="0.2">
      <c r="A80" s="88" t="s">
        <v>97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117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128900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128900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>
        <v>33300</v>
      </c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33300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95600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95600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24.2" customHeight="1" x14ac:dyDescent="0.2">
      <c r="A81" s="88" t="s">
        <v>97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118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331450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331450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331450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331450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.2" customHeight="1" x14ac:dyDescent="0.2">
      <c r="A82" s="88" t="s">
        <v>97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119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170000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170000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>
        <v>20000</v>
      </c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20000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150000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150000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24.2" customHeight="1" x14ac:dyDescent="0.2">
      <c r="A83" s="88" t="s">
        <v>97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120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210953.83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210953.83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101432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101432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109521.82999999999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109521.82999999999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2.75" x14ac:dyDescent="0.2">
      <c r="A84" s="88" t="s">
        <v>85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121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47568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47568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23568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23568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24000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24000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24.2" customHeight="1" x14ac:dyDescent="0.2">
      <c r="A85" s="88" t="s">
        <v>122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123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111590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111590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111590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2"/>
        <v>111590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0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0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12.75" x14ac:dyDescent="0.2">
      <c r="A86" s="88" t="s">
        <v>85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124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67010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67010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>
        <v>63010.02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2"/>
        <v>63010.02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3"/>
        <v>3999.9800000000032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4"/>
        <v>3999.9800000000032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24.2" customHeight="1" x14ac:dyDescent="0.2">
      <c r="A87" s="88" t="s">
        <v>104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125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77541.179999999993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77541.179999999993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>
        <v>77541.179999999993</v>
      </c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2"/>
        <v>77541.179999999993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3"/>
        <v>0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4"/>
        <v>0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12.75" x14ac:dyDescent="0.2">
      <c r="A88" s="88" t="s">
        <v>95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126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574642.22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574642.22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>
        <v>531757.27</v>
      </c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2"/>
        <v>531757.27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3"/>
        <v>42884.949999999953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4"/>
        <v>42884.949999999953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12.75" x14ac:dyDescent="0.2">
      <c r="A89" s="88" t="s">
        <v>95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127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11960.76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11960.76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>
        <v>8900.93</v>
      </c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2"/>
        <v>8900.93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3"/>
        <v>3059.83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4"/>
        <v>3059.83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24.2" customHeight="1" x14ac:dyDescent="0.2">
      <c r="A90" s="88" t="s">
        <v>128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129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75000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75000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>
        <v>75000</v>
      </c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2"/>
        <v>75000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3"/>
        <v>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4"/>
        <v>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12.75" x14ac:dyDescent="0.2">
      <c r="A91" s="88" t="s">
        <v>85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130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21129.93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21129.93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>
        <v>20000</v>
      </c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2"/>
        <v>20000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3"/>
        <v>1129.9300000000003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4"/>
        <v>1129.9300000000003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24.2" customHeight="1" x14ac:dyDescent="0.2">
      <c r="A92" s="88" t="s">
        <v>122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131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245000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245000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>
        <v>245000</v>
      </c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2"/>
        <v>245000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3"/>
        <v>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4"/>
        <v>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24.2" customHeight="1" x14ac:dyDescent="0.2">
      <c r="A93" s="88" t="s">
        <v>102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132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10000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10000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>
        <v>10000</v>
      </c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2"/>
        <v>10000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3"/>
        <v>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4"/>
        <v>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12.75" x14ac:dyDescent="0.2">
      <c r="A94" s="88" t="s">
        <v>85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  <c r="AK94" s="37"/>
      <c r="AL94" s="38"/>
      <c r="AM94" s="38"/>
      <c r="AN94" s="38"/>
      <c r="AO94" s="38"/>
      <c r="AP94" s="38"/>
      <c r="AQ94" s="38" t="s">
        <v>133</v>
      </c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25">
        <v>17524.560000000001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17524.560000000001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15931.19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2"/>
        <v>15931.19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3"/>
        <v>1593.3700000000008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4"/>
        <v>1593.3700000000008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36.4" customHeight="1" x14ac:dyDescent="0.2">
      <c r="A95" s="88" t="s">
        <v>134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9"/>
      <c r="AK95" s="37"/>
      <c r="AL95" s="38"/>
      <c r="AM95" s="38"/>
      <c r="AN95" s="38"/>
      <c r="AO95" s="38"/>
      <c r="AP95" s="38"/>
      <c r="AQ95" s="38" t="s">
        <v>135</v>
      </c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25">
        <v>265000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265000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>
        <v>265000</v>
      </c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2"/>
        <v>265000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3"/>
        <v>0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4"/>
        <v>0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12.75" x14ac:dyDescent="0.2">
      <c r="A96" s="88" t="s">
        <v>107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9"/>
      <c r="AK96" s="37"/>
      <c r="AL96" s="38"/>
      <c r="AM96" s="38"/>
      <c r="AN96" s="38"/>
      <c r="AO96" s="38"/>
      <c r="AP96" s="38"/>
      <c r="AQ96" s="38" t="s">
        <v>136</v>
      </c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25">
        <v>4200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>
        <v>4200</v>
      </c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f t="shared" si="2"/>
        <v>0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>
        <f t="shared" si="3"/>
        <v>4200</v>
      </c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>
        <f t="shared" si="4"/>
        <v>4200</v>
      </c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36.4" customHeight="1" x14ac:dyDescent="0.2">
      <c r="A97" s="88" t="s">
        <v>134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  <c r="AK97" s="37"/>
      <c r="AL97" s="38"/>
      <c r="AM97" s="38"/>
      <c r="AN97" s="38"/>
      <c r="AO97" s="38"/>
      <c r="AP97" s="38"/>
      <c r="AQ97" s="38" t="s">
        <v>137</v>
      </c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25">
        <v>2500</v>
      </c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>
        <v>2500</v>
      </c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>
        <f t="shared" si="2"/>
        <v>0</v>
      </c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>
        <f t="shared" si="3"/>
        <v>2500</v>
      </c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>
        <f t="shared" si="4"/>
        <v>2500</v>
      </c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</row>
    <row r="98" spans="1:166" ht="12.75" x14ac:dyDescent="0.2">
      <c r="A98" s="88" t="s">
        <v>85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9"/>
      <c r="AK98" s="37"/>
      <c r="AL98" s="38"/>
      <c r="AM98" s="38"/>
      <c r="AN98" s="38"/>
      <c r="AO98" s="38"/>
      <c r="AP98" s="38"/>
      <c r="AQ98" s="38" t="s">
        <v>138</v>
      </c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25">
        <v>11440</v>
      </c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>
        <v>11440</v>
      </c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>
        <v>11440</v>
      </c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>
        <f t="shared" si="2"/>
        <v>11440</v>
      </c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>
        <f t="shared" si="3"/>
        <v>0</v>
      </c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>
        <f t="shared" si="4"/>
        <v>0</v>
      </c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6"/>
    </row>
    <row r="99" spans="1:166" ht="36.4" customHeight="1" x14ac:dyDescent="0.2">
      <c r="A99" s="88" t="s">
        <v>139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9"/>
      <c r="AK99" s="37"/>
      <c r="AL99" s="38"/>
      <c r="AM99" s="38"/>
      <c r="AN99" s="38"/>
      <c r="AO99" s="38"/>
      <c r="AP99" s="38"/>
      <c r="AQ99" s="38" t="s">
        <v>140</v>
      </c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25">
        <v>18700</v>
      </c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>
        <v>18700</v>
      </c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>
        <v>18700</v>
      </c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>
        <f t="shared" si="2"/>
        <v>18700</v>
      </c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>
        <f t="shared" si="3"/>
        <v>0</v>
      </c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>
        <f t="shared" si="4"/>
        <v>0</v>
      </c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6"/>
    </row>
    <row r="100" spans="1:166" ht="36.4" customHeight="1" x14ac:dyDescent="0.2">
      <c r="A100" s="88" t="s">
        <v>139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9"/>
      <c r="AK100" s="37"/>
      <c r="AL100" s="38"/>
      <c r="AM100" s="38"/>
      <c r="AN100" s="38"/>
      <c r="AO100" s="38"/>
      <c r="AP100" s="38"/>
      <c r="AQ100" s="38" t="s">
        <v>141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25">
        <v>10799</v>
      </c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>
        <v>10799</v>
      </c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>
        <f t="shared" si="2"/>
        <v>0</v>
      </c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>
        <f t="shared" si="3"/>
        <v>10799</v>
      </c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>
        <f t="shared" si="4"/>
        <v>10799</v>
      </c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24" customHeight="1" x14ac:dyDescent="0.2">
      <c r="A101" s="85" t="s">
        <v>142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6"/>
      <c r="AK101" s="14" t="s">
        <v>143</v>
      </c>
      <c r="AL101" s="15"/>
      <c r="AM101" s="15"/>
      <c r="AN101" s="15"/>
      <c r="AO101" s="15"/>
      <c r="AP101" s="15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9">
        <v>-126467.15</v>
      </c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>
        <v>-126467.15</v>
      </c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>
        <v>501047.65</v>
      </c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25">
        <f t="shared" si="2"/>
        <v>501047.65</v>
      </c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10"/>
    </row>
    <row r="102" spans="1:166" ht="24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35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35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8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9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6" t="s">
        <v>144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6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2" t="s">
        <v>145</v>
      </c>
    </row>
    <row r="109" spans="1:166" ht="12.75" customHeight="1" x14ac:dyDescent="0.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</row>
    <row r="110" spans="1:166" ht="11.25" customHeight="1" x14ac:dyDescent="0.2">
      <c r="A110" s="76" t="s">
        <v>19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7"/>
      <c r="AP110" s="80" t="s">
        <v>20</v>
      </c>
      <c r="AQ110" s="76"/>
      <c r="AR110" s="76"/>
      <c r="AS110" s="76"/>
      <c r="AT110" s="76"/>
      <c r="AU110" s="77"/>
      <c r="AV110" s="80" t="s">
        <v>146</v>
      </c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7"/>
      <c r="BL110" s="80" t="s">
        <v>73</v>
      </c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7"/>
      <c r="CF110" s="67" t="s">
        <v>23</v>
      </c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9"/>
      <c r="ET110" s="80" t="s">
        <v>24</v>
      </c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83"/>
    </row>
    <row r="111" spans="1:166" ht="69.75" customHeight="1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9"/>
      <c r="AP111" s="81"/>
      <c r="AQ111" s="78"/>
      <c r="AR111" s="78"/>
      <c r="AS111" s="78"/>
      <c r="AT111" s="78"/>
      <c r="AU111" s="79"/>
      <c r="AV111" s="81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9"/>
      <c r="BL111" s="81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9"/>
      <c r="CF111" s="68" t="s">
        <v>147</v>
      </c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9"/>
      <c r="CW111" s="67" t="s">
        <v>26</v>
      </c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9"/>
      <c r="DN111" s="67" t="s">
        <v>27</v>
      </c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9"/>
      <c r="EE111" s="67" t="s">
        <v>28</v>
      </c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9"/>
      <c r="ET111" s="81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84"/>
    </row>
    <row r="112" spans="1:166" ht="12" customHeight="1" x14ac:dyDescent="0.2">
      <c r="A112" s="73">
        <v>1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4"/>
      <c r="AP112" s="70">
        <v>2</v>
      </c>
      <c r="AQ112" s="71"/>
      <c r="AR112" s="71"/>
      <c r="AS112" s="71"/>
      <c r="AT112" s="71"/>
      <c r="AU112" s="72"/>
      <c r="AV112" s="70">
        <v>3</v>
      </c>
      <c r="AW112" s="71"/>
      <c r="AX112" s="71"/>
      <c r="AY112" s="71"/>
      <c r="AZ112" s="71"/>
      <c r="BA112" s="71"/>
      <c r="BB112" s="71"/>
      <c r="BC112" s="71"/>
      <c r="BD112" s="71"/>
      <c r="BE112" s="56"/>
      <c r="BF112" s="56"/>
      <c r="BG112" s="56"/>
      <c r="BH112" s="56"/>
      <c r="BI112" s="56"/>
      <c r="BJ112" s="56"/>
      <c r="BK112" s="75"/>
      <c r="BL112" s="70">
        <v>4</v>
      </c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2"/>
      <c r="CF112" s="70">
        <v>5</v>
      </c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2"/>
      <c r="CW112" s="70">
        <v>6</v>
      </c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2"/>
      <c r="DN112" s="70">
        <v>7</v>
      </c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2"/>
      <c r="EE112" s="70">
        <v>8</v>
      </c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2"/>
      <c r="ET112" s="55">
        <v>9</v>
      </c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7"/>
    </row>
    <row r="113" spans="1:166" ht="37.5" customHeight="1" x14ac:dyDescent="0.2">
      <c r="A113" s="58" t="s">
        <v>148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9"/>
      <c r="AP113" s="60" t="s">
        <v>149</v>
      </c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2"/>
      <c r="BF113" s="63"/>
      <c r="BG113" s="63"/>
      <c r="BH113" s="63"/>
      <c r="BI113" s="63"/>
      <c r="BJ113" s="63"/>
      <c r="BK113" s="64"/>
      <c r="BL113" s="65">
        <v>126467.15</v>
      </c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>
        <v>-501047.65</v>
      </c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>
        <f t="shared" ref="EE113:EE127" si="5">CF113+CW113+DN113</f>
        <v>-501047.65</v>
      </c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>
        <f t="shared" ref="ET113:ET118" si="6">BL113-CF113-CW113-DN113</f>
        <v>627514.80000000005</v>
      </c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6"/>
    </row>
    <row r="114" spans="1:166" ht="36.75" customHeight="1" x14ac:dyDescent="0.2">
      <c r="A114" s="52" t="s">
        <v>150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3"/>
      <c r="AP114" s="37" t="s">
        <v>151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9"/>
      <c r="BF114" s="31"/>
      <c r="BG114" s="31"/>
      <c r="BH114" s="31"/>
      <c r="BI114" s="31"/>
      <c r="BJ114" s="31"/>
      <c r="BK114" s="32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2">
        <f t="shared" si="5"/>
        <v>0</v>
      </c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4"/>
      <c r="ET114" s="22">
        <f t="shared" si="6"/>
        <v>0</v>
      </c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54"/>
    </row>
    <row r="115" spans="1:166" ht="17.25" customHeight="1" x14ac:dyDescent="0.2">
      <c r="A115" s="40" t="s">
        <v>152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1"/>
      <c r="AP115" s="42"/>
      <c r="AQ115" s="43"/>
      <c r="AR115" s="43"/>
      <c r="AS115" s="43"/>
      <c r="AT115" s="43"/>
      <c r="AU115" s="44"/>
      <c r="AV115" s="45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7"/>
      <c r="BL115" s="48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50"/>
      <c r="CF115" s="48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50"/>
      <c r="CW115" s="48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50"/>
      <c r="DN115" s="48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50"/>
      <c r="EE115" s="25">
        <f t="shared" si="5"/>
        <v>0</v>
      </c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>
        <f t="shared" si="6"/>
        <v>0</v>
      </c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6"/>
    </row>
    <row r="116" spans="1:166" ht="24" customHeight="1" x14ac:dyDescent="0.2">
      <c r="A116" s="52" t="s">
        <v>153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3"/>
      <c r="AP116" s="37" t="s">
        <v>154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9"/>
      <c r="BF116" s="31"/>
      <c r="BG116" s="31"/>
      <c r="BH116" s="31"/>
      <c r="BI116" s="31"/>
      <c r="BJ116" s="31"/>
      <c r="BK116" s="32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>
        <f t="shared" si="5"/>
        <v>0</v>
      </c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>
        <f t="shared" si="6"/>
        <v>0</v>
      </c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6"/>
    </row>
    <row r="117" spans="1:166" ht="17.25" customHeight="1" x14ac:dyDescent="0.2">
      <c r="A117" s="40" t="s">
        <v>152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1"/>
      <c r="AP117" s="42"/>
      <c r="AQ117" s="43"/>
      <c r="AR117" s="43"/>
      <c r="AS117" s="43"/>
      <c r="AT117" s="43"/>
      <c r="AU117" s="44"/>
      <c r="AV117" s="45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7"/>
      <c r="BL117" s="48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50"/>
      <c r="CF117" s="48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50"/>
      <c r="CW117" s="48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50"/>
      <c r="DN117" s="48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50"/>
      <c r="EE117" s="25">
        <f t="shared" si="5"/>
        <v>0</v>
      </c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>
        <f t="shared" si="6"/>
        <v>0</v>
      </c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6"/>
    </row>
    <row r="118" spans="1:166" ht="31.5" customHeight="1" x14ac:dyDescent="0.2">
      <c r="A118" s="51" t="s">
        <v>155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37" t="s">
        <v>156</v>
      </c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9"/>
      <c r="BF118" s="31"/>
      <c r="BG118" s="31"/>
      <c r="BH118" s="31"/>
      <c r="BI118" s="31"/>
      <c r="BJ118" s="31"/>
      <c r="BK118" s="32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>
        <f t="shared" si="5"/>
        <v>0</v>
      </c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>
        <f t="shared" si="6"/>
        <v>0</v>
      </c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6"/>
    </row>
    <row r="119" spans="1:166" ht="15" customHeight="1" x14ac:dyDescent="0.2">
      <c r="A119" s="28" t="s">
        <v>157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37" t="s">
        <v>158</v>
      </c>
      <c r="AQ119" s="38"/>
      <c r="AR119" s="38"/>
      <c r="AS119" s="38"/>
      <c r="AT119" s="38"/>
      <c r="AU119" s="38"/>
      <c r="AV119" s="15"/>
      <c r="AW119" s="15"/>
      <c r="AX119" s="15"/>
      <c r="AY119" s="15"/>
      <c r="AZ119" s="15"/>
      <c r="BA119" s="15"/>
      <c r="BB119" s="15"/>
      <c r="BC119" s="15"/>
      <c r="BD119" s="15"/>
      <c r="BE119" s="16"/>
      <c r="BF119" s="17"/>
      <c r="BG119" s="17"/>
      <c r="BH119" s="17"/>
      <c r="BI119" s="17"/>
      <c r="BJ119" s="17"/>
      <c r="BK119" s="18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>
        <f t="shared" si="5"/>
        <v>0</v>
      </c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6"/>
    </row>
    <row r="120" spans="1:166" ht="15" customHeight="1" x14ac:dyDescent="0.2">
      <c r="A120" s="28" t="s">
        <v>159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9"/>
      <c r="AP120" s="30" t="s">
        <v>160</v>
      </c>
      <c r="AQ120" s="31"/>
      <c r="AR120" s="31"/>
      <c r="AS120" s="31"/>
      <c r="AT120" s="31"/>
      <c r="AU120" s="32"/>
      <c r="AV120" s="33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5"/>
      <c r="BL120" s="22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4"/>
      <c r="CF120" s="22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4"/>
      <c r="CW120" s="22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4"/>
      <c r="DN120" s="22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4"/>
      <c r="EE120" s="25">
        <f t="shared" si="5"/>
        <v>0</v>
      </c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6"/>
    </row>
    <row r="121" spans="1:166" ht="31.5" customHeight="1" x14ac:dyDescent="0.2">
      <c r="A121" s="27" t="s">
        <v>161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36"/>
      <c r="AP121" s="37" t="s">
        <v>162</v>
      </c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9"/>
      <c r="BF121" s="31"/>
      <c r="BG121" s="31"/>
      <c r="BH121" s="31"/>
      <c r="BI121" s="31"/>
      <c r="BJ121" s="31"/>
      <c r="BK121" s="32"/>
      <c r="BL121" s="25">
        <v>126467.15</v>
      </c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>
        <v>-501047.65</v>
      </c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>
        <f t="shared" si="5"/>
        <v>-501047.65</v>
      </c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6"/>
    </row>
    <row r="122" spans="1:166" ht="38.25" customHeight="1" x14ac:dyDescent="0.2">
      <c r="A122" s="27" t="s">
        <v>163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9"/>
      <c r="AP122" s="30" t="s">
        <v>164</v>
      </c>
      <c r="AQ122" s="31"/>
      <c r="AR122" s="31"/>
      <c r="AS122" s="31"/>
      <c r="AT122" s="31"/>
      <c r="AU122" s="32"/>
      <c r="AV122" s="33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5"/>
      <c r="BL122" s="22">
        <v>126467.15</v>
      </c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4"/>
      <c r="CF122" s="22">
        <v>-501047.65</v>
      </c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4"/>
      <c r="CW122" s="22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4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>
        <f t="shared" si="5"/>
        <v>-501047.65</v>
      </c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6"/>
    </row>
    <row r="123" spans="1:166" ht="36" customHeight="1" x14ac:dyDescent="0.2">
      <c r="A123" s="27" t="s">
        <v>165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9"/>
      <c r="AP123" s="37" t="s">
        <v>166</v>
      </c>
      <c r="AQ123" s="38"/>
      <c r="AR123" s="38"/>
      <c r="AS123" s="38"/>
      <c r="AT123" s="38"/>
      <c r="AU123" s="38"/>
      <c r="AV123" s="15"/>
      <c r="AW123" s="15"/>
      <c r="AX123" s="15"/>
      <c r="AY123" s="15"/>
      <c r="AZ123" s="15"/>
      <c r="BA123" s="15"/>
      <c r="BB123" s="15"/>
      <c r="BC123" s="15"/>
      <c r="BD123" s="15"/>
      <c r="BE123" s="16"/>
      <c r="BF123" s="17"/>
      <c r="BG123" s="17"/>
      <c r="BH123" s="17"/>
      <c r="BI123" s="17"/>
      <c r="BJ123" s="17"/>
      <c r="BK123" s="18"/>
      <c r="BL123" s="25">
        <v>-3791012.49</v>
      </c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>
        <v>-3778460.8</v>
      </c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>
        <f t="shared" si="5"/>
        <v>-3778460.8</v>
      </c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6"/>
    </row>
    <row r="124" spans="1:166" ht="26.25" customHeight="1" x14ac:dyDescent="0.2">
      <c r="A124" s="27" t="s">
        <v>167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9"/>
      <c r="AP124" s="30" t="s">
        <v>168</v>
      </c>
      <c r="AQ124" s="31"/>
      <c r="AR124" s="31"/>
      <c r="AS124" s="31"/>
      <c r="AT124" s="31"/>
      <c r="AU124" s="32"/>
      <c r="AV124" s="33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5"/>
      <c r="BL124" s="22">
        <v>3917479.64</v>
      </c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4"/>
      <c r="CF124" s="22">
        <v>3277413.15</v>
      </c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4"/>
      <c r="CW124" s="22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4"/>
      <c r="DN124" s="22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4"/>
      <c r="EE124" s="25">
        <f t="shared" si="5"/>
        <v>3277413.15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6"/>
    </row>
    <row r="125" spans="1:166" ht="27.75" customHeight="1" x14ac:dyDescent="0.2">
      <c r="A125" s="27" t="s">
        <v>169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36"/>
      <c r="AP125" s="37" t="s">
        <v>170</v>
      </c>
      <c r="AQ125" s="38"/>
      <c r="AR125" s="38"/>
      <c r="AS125" s="38"/>
      <c r="AT125" s="38"/>
      <c r="AU125" s="38"/>
      <c r="AV125" s="15"/>
      <c r="AW125" s="15"/>
      <c r="AX125" s="15"/>
      <c r="AY125" s="15"/>
      <c r="AZ125" s="15"/>
      <c r="BA125" s="15"/>
      <c r="BB125" s="15"/>
      <c r="BC125" s="15"/>
      <c r="BD125" s="15"/>
      <c r="BE125" s="16"/>
      <c r="BF125" s="17"/>
      <c r="BG125" s="17"/>
      <c r="BH125" s="17"/>
      <c r="BI125" s="17"/>
      <c r="BJ125" s="17"/>
      <c r="BK125" s="18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2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4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>
        <f t="shared" si="5"/>
        <v>0</v>
      </c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6"/>
    </row>
    <row r="126" spans="1:166" ht="24" customHeight="1" x14ac:dyDescent="0.2">
      <c r="A126" s="27" t="s">
        <v>171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30" t="s">
        <v>172</v>
      </c>
      <c r="AQ126" s="31"/>
      <c r="AR126" s="31"/>
      <c r="AS126" s="31"/>
      <c r="AT126" s="31"/>
      <c r="AU126" s="32"/>
      <c r="AV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5"/>
      <c r="BL126" s="22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4"/>
      <c r="CF126" s="22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4"/>
      <c r="CW126" s="22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4"/>
      <c r="DN126" s="22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4"/>
      <c r="EE126" s="25">
        <f t="shared" si="5"/>
        <v>0</v>
      </c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6"/>
    </row>
    <row r="127" spans="1:166" ht="25.5" customHeight="1" x14ac:dyDescent="0.2">
      <c r="A127" s="11" t="s">
        <v>173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3"/>
      <c r="AP127" s="14" t="s">
        <v>174</v>
      </c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6"/>
      <c r="BF127" s="17"/>
      <c r="BG127" s="17"/>
      <c r="BH127" s="17"/>
      <c r="BI127" s="17"/>
      <c r="BJ127" s="17"/>
      <c r="BK127" s="18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19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1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>
        <f t="shared" si="5"/>
        <v>0</v>
      </c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10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3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7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1.25" customHeight="1" x14ac:dyDescent="0.2">
      <c r="A136" s="2"/>
      <c r="B136" s="2"/>
      <c r="C136" s="2"/>
      <c r="D136" s="7"/>
      <c r="E136" s="7"/>
      <c r="F136" s="1"/>
      <c r="G136" s="1"/>
      <c r="H136" s="1"/>
      <c r="I136" s="1"/>
      <c r="J136" s="1"/>
      <c r="K136" s="1"/>
      <c r="L136" s="1"/>
      <c r="M136" s="1"/>
    </row>
    <row r="137" spans="1:13" ht="9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</sheetData>
  <mergeCells count="934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EX100:FJ100"/>
    <mergeCell ref="BU100:CG100"/>
    <mergeCell ref="CH100:CW100"/>
    <mergeCell ref="CX100:DJ100"/>
    <mergeCell ref="DK100:DW100"/>
    <mergeCell ref="DX101:EJ101"/>
    <mergeCell ref="DK101:DW101"/>
    <mergeCell ref="A100:AJ100"/>
    <mergeCell ref="AK100:AP100"/>
    <mergeCell ref="AQ100:BB100"/>
    <mergeCell ref="BC100:BT100"/>
    <mergeCell ref="DX100:EJ100"/>
    <mergeCell ref="EK100:EW100"/>
    <mergeCell ref="A109:FJ109"/>
    <mergeCell ref="CF110:ES110"/>
    <mergeCell ref="ET110:FJ111"/>
    <mergeCell ref="CF111:CV111"/>
    <mergeCell ref="CW111:DM111"/>
    <mergeCell ref="DN111:ED111"/>
    <mergeCell ref="A101:AJ101"/>
    <mergeCell ref="AK101:AP101"/>
    <mergeCell ref="AQ101:BB101"/>
    <mergeCell ref="BC101:BT101"/>
    <mergeCell ref="EK101:EW101"/>
    <mergeCell ref="EX101:FJ101"/>
    <mergeCell ref="BU101:CG101"/>
    <mergeCell ref="CH101:CW101"/>
    <mergeCell ref="CX101:DJ101"/>
    <mergeCell ref="EE111:ES111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A110:AO111"/>
    <mergeCell ref="AP110:AU111"/>
    <mergeCell ref="AV110:BK111"/>
    <mergeCell ref="BL110:CE111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EE114:ES114"/>
    <mergeCell ref="ET114:FJ114"/>
    <mergeCell ref="ET115:FJ115"/>
    <mergeCell ref="CF115:CV115"/>
    <mergeCell ref="CW115:DM115"/>
    <mergeCell ref="DN115:ED115"/>
    <mergeCell ref="EE115:ES115"/>
    <mergeCell ref="A114:AO114"/>
    <mergeCell ref="AP114:AU114"/>
    <mergeCell ref="AV114:BK114"/>
    <mergeCell ref="BL114:CE114"/>
    <mergeCell ref="CF114:CV114"/>
    <mergeCell ref="CW114:DM114"/>
    <mergeCell ref="A115:AO115"/>
    <mergeCell ref="AP115:AU115"/>
    <mergeCell ref="AV115:BK115"/>
    <mergeCell ref="BL115:CE115"/>
    <mergeCell ref="A116:AO116"/>
    <mergeCell ref="AP116:AU116"/>
    <mergeCell ref="AV116:BK116"/>
    <mergeCell ref="BL116:CE116"/>
    <mergeCell ref="DN114:ED114"/>
    <mergeCell ref="CW116:DM116"/>
    <mergeCell ref="DN116:ED116"/>
    <mergeCell ref="EE116:ES116"/>
    <mergeCell ref="ET116:FJ116"/>
    <mergeCell ref="ET117:FJ117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A118:AO118"/>
    <mergeCell ref="AP118:AU118"/>
    <mergeCell ref="AV118:BK118"/>
    <mergeCell ref="BL118:CE118"/>
    <mergeCell ref="CF116:CV116"/>
    <mergeCell ref="EE119:ES119"/>
    <mergeCell ref="ET119:FJ119"/>
    <mergeCell ref="ET120:FJ120"/>
    <mergeCell ref="A120:AO120"/>
    <mergeCell ref="AP120:AU120"/>
    <mergeCell ref="AV120:BK120"/>
    <mergeCell ref="BL120:CE120"/>
    <mergeCell ref="CF120:CV120"/>
    <mergeCell ref="CF118:CV118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A121:AO121"/>
    <mergeCell ref="AP121:AU121"/>
    <mergeCell ref="AV121:BK121"/>
    <mergeCell ref="BL121:CE121"/>
    <mergeCell ref="CF121:CV121"/>
    <mergeCell ref="CW121:DM121"/>
    <mergeCell ref="DN121:ED121"/>
    <mergeCell ref="CW119:DM119"/>
    <mergeCell ref="DN119:ED119"/>
    <mergeCell ref="EE121:ES121"/>
    <mergeCell ref="ET121:FJ121"/>
    <mergeCell ref="CF122:CV122"/>
    <mergeCell ref="CW122:DM122"/>
    <mergeCell ref="DN122:ED122"/>
    <mergeCell ref="EE122:ES122"/>
    <mergeCell ref="CW120:DM120"/>
    <mergeCell ref="DN120:ED120"/>
    <mergeCell ref="EE120:ES120"/>
    <mergeCell ref="CW123:DM123"/>
    <mergeCell ref="DN123:ED123"/>
    <mergeCell ref="EE123:ES123"/>
    <mergeCell ref="ET123:FJ123"/>
    <mergeCell ref="CF124:CV124"/>
    <mergeCell ref="CW124:DM124"/>
    <mergeCell ref="DN124:ED124"/>
    <mergeCell ref="EE124:ES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ET125:FJ125"/>
    <mergeCell ref="A126:AO126"/>
    <mergeCell ref="AP126:AU126"/>
    <mergeCell ref="AV126:BK126"/>
    <mergeCell ref="BL126:CE126"/>
    <mergeCell ref="ET126:FJ126"/>
    <mergeCell ref="CF126:CV126"/>
    <mergeCell ref="A124:AO124"/>
    <mergeCell ref="AP124:AU124"/>
    <mergeCell ref="AV124:BK124"/>
    <mergeCell ref="BL124:CE124"/>
    <mergeCell ref="ET124:FJ124"/>
    <mergeCell ref="A125:AO125"/>
    <mergeCell ref="AP125:AU125"/>
    <mergeCell ref="AV125:BK125"/>
    <mergeCell ref="BL125:CE125"/>
    <mergeCell ref="CF125:CV125"/>
    <mergeCell ref="CW126:DM126"/>
    <mergeCell ref="DN126:ED126"/>
    <mergeCell ref="EE126:ES126"/>
    <mergeCell ref="CW127:DM127"/>
    <mergeCell ref="DN127:ED127"/>
    <mergeCell ref="EE127:ES127"/>
    <mergeCell ref="CW125:DM125"/>
    <mergeCell ref="DN125:ED125"/>
    <mergeCell ref="EE125:ES125"/>
    <mergeCell ref="ET127:FJ127"/>
    <mergeCell ref="A127:AO127"/>
    <mergeCell ref="AP127:AU127"/>
    <mergeCell ref="AV127:BK127"/>
    <mergeCell ref="BL127:CE127"/>
    <mergeCell ref="CF127:CV127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rep:2.55.0.66</dc:description>
  <cp:lastModifiedBy>azna-admin-to</cp:lastModifiedBy>
  <dcterms:created xsi:type="dcterms:W3CDTF">2022-12-06T12:57:42Z</dcterms:created>
  <dcterms:modified xsi:type="dcterms:W3CDTF">2022-12-06T14:00:05Z</dcterms:modified>
</cp:coreProperties>
</file>