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a-fbp-fo\Desktop\0503127\127 2023 10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ГР'!$N$131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DX48" i="1"/>
  <c r="EK48" i="1"/>
  <c r="EX48" i="1"/>
  <c r="DX49" i="1"/>
  <c r="EK49" i="1" s="1"/>
  <c r="DX50" i="1"/>
  <c r="EK50" i="1" s="1"/>
  <c r="EX50" i="1"/>
  <c r="DX51" i="1"/>
  <c r="EK51" i="1" s="1"/>
  <c r="EX51" i="1"/>
  <c r="DX52" i="1"/>
  <c r="EK52" i="1"/>
  <c r="EX52" i="1"/>
  <c r="DX53" i="1"/>
  <c r="EK53" i="1" s="1"/>
  <c r="DX54" i="1"/>
  <c r="EK54" i="1" s="1"/>
  <c r="EX54" i="1"/>
  <c r="DX55" i="1"/>
  <c r="EK55" i="1" s="1"/>
  <c r="EX55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/>
  <c r="EX60" i="1"/>
  <c r="DX61" i="1"/>
  <c r="EK61" i="1" s="1"/>
  <c r="DX62" i="1"/>
  <c r="EK62" i="1" s="1"/>
  <c r="EX62" i="1"/>
  <c r="DX63" i="1"/>
  <c r="EK63" i="1" s="1"/>
  <c r="EX63" i="1"/>
  <c r="DX64" i="1"/>
  <c r="EK64" i="1"/>
  <c r="EX64" i="1"/>
  <c r="DX65" i="1"/>
  <c r="EK65" i="1" s="1"/>
  <c r="DX66" i="1"/>
  <c r="EK66" i="1" s="1"/>
  <c r="EX66" i="1"/>
  <c r="DX67" i="1"/>
  <c r="EK67" i="1" s="1"/>
  <c r="EX67" i="1"/>
  <c r="DX68" i="1"/>
  <c r="EK68" i="1"/>
  <c r="EX68" i="1"/>
  <c r="DX69" i="1"/>
  <c r="EK69" i="1" s="1"/>
  <c r="DX70" i="1"/>
  <c r="EK70" i="1" s="1"/>
  <c r="EX70" i="1"/>
  <c r="DX71" i="1"/>
  <c r="EK71" i="1" s="1"/>
  <c r="EX71" i="1"/>
  <c r="DX72" i="1"/>
  <c r="EK72" i="1"/>
  <c r="EX72" i="1"/>
  <c r="DX73" i="1"/>
  <c r="EK73" i="1" s="1"/>
  <c r="DX74" i="1"/>
  <c r="EK74" i="1" s="1"/>
  <c r="EX74" i="1"/>
  <c r="DX75" i="1"/>
  <c r="EK75" i="1" s="1"/>
  <c r="EX75" i="1"/>
  <c r="DX76" i="1"/>
  <c r="EK76" i="1"/>
  <c r="EX76" i="1"/>
  <c r="DX77" i="1"/>
  <c r="EK77" i="1" s="1"/>
  <c r="DX78" i="1"/>
  <c r="EK78" i="1" s="1"/>
  <c r="EX78" i="1"/>
  <c r="DX79" i="1"/>
  <c r="EK79" i="1" s="1"/>
  <c r="EX79" i="1"/>
  <c r="DX80" i="1"/>
  <c r="EK80" i="1"/>
  <c r="EX80" i="1"/>
  <c r="DX81" i="1"/>
  <c r="EK81" i="1" s="1"/>
  <c r="DX82" i="1"/>
  <c r="EK82" i="1" s="1"/>
  <c r="EX82" i="1"/>
  <c r="DX83" i="1"/>
  <c r="EK83" i="1" s="1"/>
  <c r="EX83" i="1"/>
  <c r="DX84" i="1"/>
  <c r="EK84" i="1"/>
  <c r="EX84" i="1"/>
  <c r="DX85" i="1"/>
  <c r="EK85" i="1" s="1"/>
  <c r="DX86" i="1"/>
  <c r="EK86" i="1" s="1"/>
  <c r="EX86" i="1"/>
  <c r="DX87" i="1"/>
  <c r="EK87" i="1" s="1"/>
  <c r="EX87" i="1"/>
  <c r="DX88" i="1"/>
  <c r="EK88" i="1"/>
  <c r="EX88" i="1"/>
  <c r="DX89" i="1"/>
  <c r="EK89" i="1" s="1"/>
  <c r="DX90" i="1"/>
  <c r="EK90" i="1" s="1"/>
  <c r="EX90" i="1"/>
  <c r="DX91" i="1"/>
  <c r="EK91" i="1" s="1"/>
  <c r="EX91" i="1"/>
  <c r="DX92" i="1"/>
  <c r="EK92" i="1"/>
  <c r="EX92" i="1"/>
  <c r="DX93" i="1"/>
  <c r="EK93" i="1" s="1"/>
  <c r="DX94" i="1"/>
  <c r="EK94" i="1" s="1"/>
  <c r="EX94" i="1"/>
  <c r="DX95" i="1"/>
  <c r="EK95" i="1" s="1"/>
  <c r="EX95" i="1"/>
  <c r="DX96" i="1"/>
  <c r="EE108" i="1"/>
  <c r="ET108" i="1"/>
  <c r="EE109" i="1"/>
  <c r="ET109" i="1"/>
  <c r="EE110" i="1"/>
  <c r="ET110" i="1"/>
  <c r="EE111" i="1"/>
  <c r="ET111" i="1"/>
  <c r="EE112" i="1"/>
  <c r="ET112" i="1"/>
  <c r="EE113" i="1"/>
  <c r="ET113" i="1"/>
  <c r="EE114" i="1"/>
  <c r="EE115" i="1"/>
  <c r="EE116" i="1"/>
  <c r="EE117" i="1"/>
  <c r="EE118" i="1"/>
  <c r="EE119" i="1"/>
  <c r="EE120" i="1"/>
  <c r="EE121" i="1"/>
  <c r="EE122" i="1"/>
  <c r="EX93" i="1" l="1"/>
  <c r="EX89" i="1"/>
  <c r="EX85" i="1"/>
  <c r="EX81" i="1"/>
  <c r="EX77" i="1"/>
  <c r="EX73" i="1"/>
  <c r="EX69" i="1"/>
  <c r="EX65" i="1"/>
  <c r="EX61" i="1"/>
  <c r="EX57" i="1"/>
  <c r="EX53" i="1"/>
  <c r="EX49" i="1"/>
</calcChain>
</file>

<file path=xl/sharedStrings.xml><?xml version="1.0" encoding="utf-8"?>
<sst xmlns="http://schemas.openxmlformats.org/spreadsheetml/2006/main" count="212" uniqueCount="169">
  <si>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</si>
  <si>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</si>
  <si>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</si>
  <si>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</si>
  <si>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</si>
  <si>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</si>
  <si>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</si>
  <si>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</si>
  <si>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</si>
  <si>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</si>
  <si>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</si>
  <si>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</si>
  <si>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</si>
  <si>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</si>
  <si>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</si>
  <si>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</si>
  <si>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01.11.2023 г.</t>
  </si>
  <si>
    <t>13.11.2023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</si>
  <si>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</si>
  <si>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</si>
  <si>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</si>
  <si>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</si>
  <si>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</si>
  <si>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</si>
  <si>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</si>
  <si>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</si>
  <si>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</si>
  <si>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</si>
  <si>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</si>
  <si>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</si>
  <si>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</si>
  <si>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</si>
  <si>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</si>
  <si>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</si>
  <si>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</si>
  <si>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</si>
  <si>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налоги физ лиц</t>
  </si>
  <si>
    <t>18210102130011000110111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</si>
  <si>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</si>
  <si>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</si>
  <si>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</si>
  <si>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</si>
  <si>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</si>
  <si>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</si>
  <si>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</si>
  <si>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</si>
  <si>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Прочие доходы от компенсации затрат бюджетов сельских поселений</t>
  </si>
  <si>
    <t>29211302995100000130136</t>
  </si>
  <si>
    <t>Средства самообложения граждан, зачисляемые в бюджеты сельских поселений</t>
  </si>
  <si>
    <t>29211714030100000150155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</si>
  <si>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</si>
  <si>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29220216001100000150151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</si>
  <si>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</si>
  <si>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</si>
  <si>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</si>
  <si>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</si>
  <si>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</si>
  <si>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56611105035100000120121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</si>
  <si>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</si>
  <si>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</si>
  <si>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</si>
  <si>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</si>
  <si>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</si>
  <si>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</si>
  <si>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</si>
  <si>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</si>
  <si>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</si>
  <si>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</si>
  <si>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</si>
  <si>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</si>
  <si>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12301029900002030121211</t>
  </si>
  <si>
    <t>Начисления на выплаты по оплате труда</t>
  </si>
  <si>
    <t>12301029900002030129213</t>
  </si>
  <si>
    <t>Прочие несоциальные выплаты персоналу в денежной форме</t>
  </si>
  <si>
    <t>12301048900121910122212</t>
  </si>
  <si>
    <t>Прочие работы, услуги</t>
  </si>
  <si>
    <t>12301048900121910122226</t>
  </si>
  <si>
    <t>12301049900002040121211</t>
  </si>
  <si>
    <t>12301049900002040129213</t>
  </si>
  <si>
    <t>Услуги связи</t>
  </si>
  <si>
    <t>12301049900002040244221</t>
  </si>
  <si>
    <t>Коммунальные услуги</t>
  </si>
  <si>
    <t>12301049900002040244223</t>
  </si>
  <si>
    <t>Работы, услуги по содержанию имущества</t>
  </si>
  <si>
    <t>12301049900002040244225</t>
  </si>
  <si>
    <t>12301049900002040244226</t>
  </si>
  <si>
    <t>Страхование</t>
  </si>
  <si>
    <t>12301049900002040244227</t>
  </si>
  <si>
    <t>Увеличение стоимости горюче-смазочных материалов</t>
  </si>
  <si>
    <t>12301049900002040244343</t>
  </si>
  <si>
    <t>Увеличение стоимости прочих оборотных запасов (материалов)</t>
  </si>
  <si>
    <t>12301049900002040244346</t>
  </si>
  <si>
    <t>12301049900002040247223</t>
  </si>
  <si>
    <t>Налоги, пошлины и сборы</t>
  </si>
  <si>
    <t>12301049900002040852291</t>
  </si>
  <si>
    <t>Расходы</t>
  </si>
  <si>
    <t>12301119900007411870200</t>
  </si>
  <si>
    <t>12301139900002950851291</t>
  </si>
  <si>
    <t>12301139900092410244227</t>
  </si>
  <si>
    <t>12301139900097080244226</t>
  </si>
  <si>
    <t>12302039900051180121211</t>
  </si>
  <si>
    <t>Социальные пособия и компенсации персоналу в денежной форме</t>
  </si>
  <si>
    <t>12302039900051180121266</t>
  </si>
  <si>
    <t>12302039900051180129213</t>
  </si>
  <si>
    <t>12302039900051180244346</t>
  </si>
  <si>
    <t>Арендная плата за пользование имуществом (за исключением земельных участков и других обособленных природных объектов)</t>
  </si>
  <si>
    <t>12303106710010990244224</t>
  </si>
  <si>
    <t>12303106710010990244226</t>
  </si>
  <si>
    <t>Увеличение стоимости основных средств</t>
  </si>
  <si>
    <t>12303106710010990244310</t>
  </si>
  <si>
    <t>12303106710010990247223</t>
  </si>
  <si>
    <t>12304069900090430244225</t>
  </si>
  <si>
    <t>1230409Б100078020244225</t>
  </si>
  <si>
    <t>Транспортные услуги</t>
  </si>
  <si>
    <t>12304127900003150244222</t>
  </si>
  <si>
    <t>12304127900003150244225</t>
  </si>
  <si>
    <t>12305039900078010244226</t>
  </si>
  <si>
    <t>12305039900078010244346</t>
  </si>
  <si>
    <t>12305039900078010247223</t>
  </si>
  <si>
    <t>12305039900078040244223</t>
  </si>
  <si>
    <t>12305039900078050244226</t>
  </si>
  <si>
    <t>12305039900078050244343</t>
  </si>
  <si>
    <t>12305039900078050244346</t>
  </si>
  <si>
    <t>12307078830121450244226</t>
  </si>
  <si>
    <t>12308010840144091244226</t>
  </si>
  <si>
    <t>Увеличение стоимости строительных материалов</t>
  </si>
  <si>
    <t>12308010840144091244344</t>
  </si>
  <si>
    <t>12308010840144091244346</t>
  </si>
  <si>
    <t>Увеличение стоимости прочих материальных запасов однократного применения</t>
  </si>
  <si>
    <t>12308010840144091244349</t>
  </si>
  <si>
    <t>12308010840144091851291</t>
  </si>
  <si>
    <t>12311028610112870244226</t>
  </si>
  <si>
    <t>Перечисления другим бюджетам бюджетной системы Российской Федерации</t>
  </si>
  <si>
    <t>12314039900020860521251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</si>
  <si>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</si>
  <si>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</si>
  <si>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</si>
  <si>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</si>
  <si>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</si>
  <si>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</si>
  <si>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</si>
  <si>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</si>
  <si>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</si>
  <si>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</si>
  <si>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</si>
  <si>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</si>
  <si>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</si>
  <si>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</si>
  <si>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</si>
  <si>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</si>
  <si>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</si>
  <si>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</si>
  <si>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</si>
  <si>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</si>
  <si>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</si>
  <si>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</si>
  <si>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</si>
  <si>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</si>
  <si>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</si>
  <si>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</si>
  <si>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</si>
  <si>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</si>
  <si>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</si>
  <si>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</si>
  <si>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</si>
  <si>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</si>
  <si>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</si>
  <si>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бюджет сельского поселения</t>
  </si>
  <si>
    <t>Исполнительный комитет Учаллинского сельского поселения Азнакаевского муниципального района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</si>
</sst>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2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67" t="s">
        <v>4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168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167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82"/>
      <c r="AN16" s="76" t="s">
        <v>20</v>
      </c>
      <c r="AO16" s="77"/>
      <c r="AP16" s="77"/>
      <c r="AQ16" s="77"/>
      <c r="AR16" s="77"/>
      <c r="AS16" s="82"/>
      <c r="AT16" s="76" t="s">
        <v>21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82"/>
      <c r="BJ16" s="76" t="s">
        <v>22</v>
      </c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82"/>
      <c r="CF16" s="73" t="s">
        <v>23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6" t="s">
        <v>24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8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79"/>
      <c r="AO17" s="80"/>
      <c r="AP17" s="80"/>
      <c r="AQ17" s="80"/>
      <c r="AR17" s="80"/>
      <c r="AS17" s="83"/>
      <c r="AT17" s="79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3"/>
      <c r="BJ17" s="79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3"/>
      <c r="CF17" s="74" t="s">
        <v>25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73" t="s">
        <v>26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5"/>
      <c r="DN17" s="73" t="s">
        <v>27</v>
      </c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73" t="s">
        <v>28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9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1"/>
    </row>
    <row r="18" spans="1:166" ht="12" customHeight="1" x14ac:dyDescent="0.2">
      <c r="A18" s="70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56"/>
      <c r="BD18" s="56"/>
      <c r="BE18" s="56"/>
      <c r="BF18" s="56"/>
      <c r="BG18" s="56"/>
      <c r="BH18" s="56"/>
      <c r="BI18" s="72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3073726.17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2910756.75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3" si="0">CF19+CW19+DN19</f>
        <v>2910756.75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3" si="1">BJ19-EE19</f>
        <v>162969.41999999993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3073726.17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2910756.75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2910756.75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162969.41999999993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15000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17853.84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17853.84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-2853.84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85.15" customHeight="1" x14ac:dyDescent="0.2">
      <c r="A22" s="88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101.35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101.35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-101.35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12.75" x14ac:dyDescent="0.2">
      <c r="A23" s="88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0.68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0.68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-0.68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97.15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>
        <v>22000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14648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14648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7352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85.15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>
        <v>385000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473500.88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473500.88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-88500.88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85.15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>
        <v>140000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98539.66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98539.66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41460.339999999997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85.15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>
        <v>2000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980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980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1020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24.2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12036.39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12036.39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-12036.39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36.4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>
        <v>127250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127250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127250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0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36.4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>
        <v>1369000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1186281.3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1186281.3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182718.69999999995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60.75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>
        <v>126420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126420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126420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0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36.4" customHeight="1" x14ac:dyDescent="0.2">
      <c r="A32" s="88" t="s">
        <v>54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37"/>
      <c r="AO32" s="38"/>
      <c r="AP32" s="38"/>
      <c r="AQ32" s="38"/>
      <c r="AR32" s="38"/>
      <c r="AS32" s="38"/>
      <c r="AT32" s="38" t="s">
        <v>55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31"/>
      <c r="BE32" s="31"/>
      <c r="BF32" s="31"/>
      <c r="BG32" s="31"/>
      <c r="BH32" s="31"/>
      <c r="BI32" s="32"/>
      <c r="BJ32" s="25">
        <v>887056.17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828824.65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2">
        <f t="shared" si="0"/>
        <v>828824.65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4"/>
      <c r="ET32" s="25">
        <f t="shared" si="1"/>
        <v>58231.520000000019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72.95" customHeight="1" x14ac:dyDescent="0.2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37"/>
      <c r="AO33" s="38"/>
      <c r="AP33" s="38"/>
      <c r="AQ33" s="38"/>
      <c r="AR33" s="38"/>
      <c r="AS33" s="38"/>
      <c r="AT33" s="38" t="s">
        <v>57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31"/>
      <c r="BE33" s="31"/>
      <c r="BF33" s="31"/>
      <c r="BG33" s="31"/>
      <c r="BH33" s="31"/>
      <c r="BI33" s="32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v>24320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2">
        <f t="shared" si="0"/>
        <v>24320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4"/>
      <c r="ET33" s="25">
        <f t="shared" si="1"/>
        <v>-24320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58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59</v>
      </c>
    </row>
    <row r="44" spans="1:166" ht="12.75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</row>
    <row r="45" spans="1:166" ht="24" customHeight="1" x14ac:dyDescent="0.2">
      <c r="A45" s="77" t="s">
        <v>19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82"/>
      <c r="AK45" s="76" t="s">
        <v>20</v>
      </c>
      <c r="AL45" s="77"/>
      <c r="AM45" s="77"/>
      <c r="AN45" s="77"/>
      <c r="AO45" s="77"/>
      <c r="AP45" s="82"/>
      <c r="AQ45" s="76" t="s">
        <v>60</v>
      </c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82"/>
      <c r="BC45" s="76" t="s">
        <v>61</v>
      </c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82"/>
      <c r="BU45" s="76" t="s">
        <v>62</v>
      </c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82"/>
      <c r="CH45" s="73" t="s">
        <v>23</v>
      </c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5"/>
      <c r="EK45" s="73" t="s">
        <v>63</v>
      </c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91"/>
    </row>
    <row r="46" spans="1:166" ht="78.75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3"/>
      <c r="AK46" s="79"/>
      <c r="AL46" s="80"/>
      <c r="AM46" s="80"/>
      <c r="AN46" s="80"/>
      <c r="AO46" s="80"/>
      <c r="AP46" s="83"/>
      <c r="AQ46" s="79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3"/>
      <c r="BC46" s="79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3"/>
      <c r="BU46" s="79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3"/>
      <c r="CH46" s="74" t="s">
        <v>64</v>
      </c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5"/>
      <c r="CX46" s="73" t="s">
        <v>26</v>
      </c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5"/>
      <c r="DK46" s="73" t="s">
        <v>27</v>
      </c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5"/>
      <c r="DX46" s="73" t="s">
        <v>28</v>
      </c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5"/>
      <c r="EK46" s="79" t="s">
        <v>65</v>
      </c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3"/>
      <c r="EX46" s="73" t="s">
        <v>66</v>
      </c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91"/>
    </row>
    <row r="47" spans="1:166" ht="14.25" customHeight="1" x14ac:dyDescent="0.2">
      <c r="A47" s="70">
        <v>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1"/>
      <c r="AK47" s="67">
        <v>2</v>
      </c>
      <c r="AL47" s="68"/>
      <c r="AM47" s="68"/>
      <c r="AN47" s="68"/>
      <c r="AO47" s="68"/>
      <c r="AP47" s="69"/>
      <c r="AQ47" s="67">
        <v>3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9"/>
      <c r="BC47" s="67">
        <v>4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9"/>
      <c r="BU47" s="67">
        <v>5</v>
      </c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9"/>
      <c r="CH47" s="67">
        <v>6</v>
      </c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9"/>
      <c r="CX47" s="67">
        <v>7</v>
      </c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9"/>
      <c r="DK47" s="67">
        <v>8</v>
      </c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9"/>
      <c r="DX47" s="67">
        <v>9</v>
      </c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9"/>
      <c r="EK47" s="67">
        <v>10</v>
      </c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55">
        <v>11</v>
      </c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7"/>
    </row>
    <row r="48" spans="1:166" ht="15" customHeight="1" x14ac:dyDescent="0.2">
      <c r="A48" s="90" t="s">
        <v>67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60" t="s">
        <v>68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5">
        <v>3113726.17</v>
      </c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>
        <v>3113726.17</v>
      </c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>
        <v>2247562.81</v>
      </c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>
        <f t="shared" ref="DX48:DX79" si="2">CH48+CX48+DK48</f>
        <v>2247562.81</v>
      </c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>
        <f t="shared" ref="EK48:EK95" si="3">BC48-DX48</f>
        <v>866163.35999999987</v>
      </c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>
        <f t="shared" ref="EX48:EX95" si="4">BU48-DX48</f>
        <v>866163.35999999987</v>
      </c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6"/>
    </row>
    <row r="49" spans="1:166" ht="15" customHeight="1" x14ac:dyDescent="0.2">
      <c r="A49" s="28" t="s">
        <v>31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7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25">
        <v>3113726.17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>
        <v>3113726.17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>
        <v>2247562.81</v>
      </c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>
        <f t="shared" si="2"/>
        <v>2247562.81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>
        <f t="shared" si="3"/>
        <v>866163.35999999987</v>
      </c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>
        <f t="shared" si="4"/>
        <v>866163.35999999987</v>
      </c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6"/>
    </row>
    <row r="50" spans="1:166" ht="12.75" x14ac:dyDescent="0.2">
      <c r="A50" s="88" t="s">
        <v>69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37"/>
      <c r="AL50" s="38"/>
      <c r="AM50" s="38"/>
      <c r="AN50" s="38"/>
      <c r="AO50" s="38"/>
      <c r="AP50" s="38"/>
      <c r="AQ50" s="38" t="s">
        <v>70</v>
      </c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25">
        <v>666101.92000000004</v>
      </c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>
        <v>666101.92000000004</v>
      </c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>
        <v>581703.05000000005</v>
      </c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>
        <f t="shared" si="2"/>
        <v>581703.05000000005</v>
      </c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>
        <f t="shared" si="3"/>
        <v>84398.87</v>
      </c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>
        <f t="shared" si="4"/>
        <v>84398.87</v>
      </c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6"/>
    </row>
    <row r="51" spans="1:166" ht="24.2" customHeight="1" x14ac:dyDescent="0.2">
      <c r="A51" s="88" t="s">
        <v>71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37"/>
      <c r="AL51" s="38"/>
      <c r="AM51" s="38"/>
      <c r="AN51" s="38"/>
      <c r="AO51" s="38"/>
      <c r="AP51" s="38"/>
      <c r="AQ51" s="38" t="s">
        <v>72</v>
      </c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25">
        <v>201162.78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>
        <v>201162.78</v>
      </c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>
        <v>170967.53</v>
      </c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>
        <f t="shared" si="2"/>
        <v>170967.53</v>
      </c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>
        <f t="shared" si="3"/>
        <v>30195.25</v>
      </c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>
        <f t="shared" si="4"/>
        <v>30195.25</v>
      </c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6"/>
    </row>
    <row r="52" spans="1:166" ht="24.2" customHeight="1" x14ac:dyDescent="0.2">
      <c r="A52" s="88" t="s">
        <v>73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37"/>
      <c r="AL52" s="38"/>
      <c r="AM52" s="38"/>
      <c r="AN52" s="38"/>
      <c r="AO52" s="38"/>
      <c r="AP52" s="38"/>
      <c r="AQ52" s="38" t="s">
        <v>74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25">
        <v>800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>
        <v>800</v>
      </c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>
        <v>800</v>
      </c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>
        <f t="shared" si="2"/>
        <v>800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>
        <f t="shared" si="3"/>
        <v>0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>
        <f t="shared" si="4"/>
        <v>0</v>
      </c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6"/>
    </row>
    <row r="53" spans="1:166" ht="12.75" x14ac:dyDescent="0.2">
      <c r="A53" s="88" t="s">
        <v>75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37"/>
      <c r="AL53" s="38"/>
      <c r="AM53" s="38"/>
      <c r="AN53" s="38"/>
      <c r="AO53" s="38"/>
      <c r="AP53" s="38"/>
      <c r="AQ53" s="38" t="s">
        <v>76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25">
        <v>4400</v>
      </c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>
        <v>4400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>
        <v>4400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>
        <f t="shared" si="2"/>
        <v>4400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 t="shared" si="3"/>
        <v>0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 t="shared" si="4"/>
        <v>0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6"/>
    </row>
    <row r="54" spans="1:166" ht="12.75" x14ac:dyDescent="0.2">
      <c r="A54" s="88" t="s">
        <v>69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37"/>
      <c r="AL54" s="38"/>
      <c r="AM54" s="38"/>
      <c r="AN54" s="38"/>
      <c r="AO54" s="38"/>
      <c r="AP54" s="38"/>
      <c r="AQ54" s="38" t="s">
        <v>77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25">
        <v>403700.82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v>403700.82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325778.84000000003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2"/>
        <v>325778.84000000003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3"/>
        <v>77921.979999999981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4"/>
        <v>77921.979999999981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6"/>
    </row>
    <row r="55" spans="1:166" ht="24.2" customHeight="1" x14ac:dyDescent="0.2">
      <c r="A55" s="88" t="s">
        <v>71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K55" s="37"/>
      <c r="AL55" s="38"/>
      <c r="AM55" s="38"/>
      <c r="AN55" s="38"/>
      <c r="AO55" s="38"/>
      <c r="AP55" s="38"/>
      <c r="AQ55" s="38" t="s">
        <v>78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121917.66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121917.66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98385.2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98385.2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23532.460000000006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23532.460000000006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12.75" x14ac:dyDescent="0.2">
      <c r="A56" s="88" t="s">
        <v>79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80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15000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15000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>
        <v>9871.98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9871.98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5128.0200000000004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5128.0200000000004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12.75" x14ac:dyDescent="0.2">
      <c r="A57" s="88" t="s">
        <v>81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82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3214.55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3214.55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1585.42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1585.42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1629.13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1629.13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24.2" customHeight="1" x14ac:dyDescent="0.2">
      <c r="A58" s="88" t="s">
        <v>83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84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86097.36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86097.36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>
        <v>55957</v>
      </c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55957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30140.36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30140.36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12.75" x14ac:dyDescent="0.2">
      <c r="A59" s="88" t="s">
        <v>75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85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45367.08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45367.08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>
        <v>6310.73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6310.73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39056.350000000006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39056.350000000006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12.75" x14ac:dyDescent="0.2">
      <c r="A60" s="88" t="s">
        <v>86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87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8000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8000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8000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8000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24.2" customHeight="1" x14ac:dyDescent="0.2">
      <c r="A61" s="88" t="s">
        <v>88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89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103700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103700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>
        <v>81954.62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81954.62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21745.380000000005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21745.380000000005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24.2" customHeight="1" x14ac:dyDescent="0.2">
      <c r="A62" s="88" t="s">
        <v>90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91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20000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20000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>
        <v>19695.7</v>
      </c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19695.7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304.29999999999927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304.29999999999927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12.75" x14ac:dyDescent="0.2">
      <c r="A63" s="88" t="s">
        <v>81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92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22503.57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22503.57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0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22503.57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22503.57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2.75" x14ac:dyDescent="0.2">
      <c r="A64" s="88" t="s">
        <v>93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94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1992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1992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1991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1991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1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1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2.75" x14ac:dyDescent="0.2">
      <c r="A65" s="88" t="s">
        <v>95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96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9000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9000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9000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9000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12.75" x14ac:dyDescent="0.2">
      <c r="A66" s="88" t="s">
        <v>93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97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130113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130113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>
        <v>130113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130113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0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0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86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98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1578.49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1578.49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1578.49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1578.49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2.75" x14ac:dyDescent="0.2">
      <c r="A68" s="88" t="s">
        <v>75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99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8102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8102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0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8102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8102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12.75" x14ac:dyDescent="0.2">
      <c r="A69" s="88" t="s">
        <v>69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100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87599.46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87599.46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71548.38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71548.38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16051.080000000002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16051.080000000002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24.2" customHeight="1" x14ac:dyDescent="0.2">
      <c r="A70" s="88" t="s">
        <v>101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102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1281.54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1281.54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v>640.77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640.77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640.77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640.77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24.2" customHeight="1" x14ac:dyDescent="0.2">
      <c r="A71" s="88" t="s">
        <v>71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103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26842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26842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>
        <v>21607.61</v>
      </c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21607.61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5234.3899999999994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5234.3899999999994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24.2" customHeight="1" x14ac:dyDescent="0.2">
      <c r="A72" s="88" t="s">
        <v>90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104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10697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10697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7155.08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7155.08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3541.92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3541.92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48.6" customHeight="1" x14ac:dyDescent="0.2">
      <c r="A73" s="88" t="s">
        <v>105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106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32000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32000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>
        <v>32000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32000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12.75" x14ac:dyDescent="0.2">
      <c r="A74" s="88" t="s">
        <v>75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107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40730.6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40730.6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20730.599999999999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20730.599999999999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20000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20000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24.2" customHeight="1" x14ac:dyDescent="0.2">
      <c r="A75" s="88" t="s">
        <v>108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109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29269.4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29269.4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>
        <v>18980</v>
      </c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18980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10289.400000000001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10289.400000000001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12.75" x14ac:dyDescent="0.2">
      <c r="A76" s="88" t="s">
        <v>81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110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130354.13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130354.13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>
        <v>48279.839999999997</v>
      </c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48279.839999999997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82074.290000000008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82074.290000000008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24.2" customHeight="1" x14ac:dyDescent="0.2">
      <c r="A77" s="88" t="s">
        <v>83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111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30300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30300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>
        <v>30300</v>
      </c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30300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0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0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24.2" customHeight="1" x14ac:dyDescent="0.2">
      <c r="A78" s="88" t="s">
        <v>83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112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40000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40000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>
        <v>40000</v>
      </c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40000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0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0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12.75" x14ac:dyDescent="0.2">
      <c r="A79" s="88" t="s">
        <v>113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114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65000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65000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0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65000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65000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24.2" customHeight="1" x14ac:dyDescent="0.2">
      <c r="A80" s="88" t="s">
        <v>83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115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188370.8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188370.8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ref="DX80:DX96" si="5">CH80+CX80+DK80</f>
        <v>0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188370.8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188370.8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12.75" x14ac:dyDescent="0.2">
      <c r="A81" s="88" t="s">
        <v>75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116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33852.92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33852.92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>
        <v>30000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5"/>
        <v>30000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3852.9199999999983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3852.9199999999983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24.2" customHeight="1" x14ac:dyDescent="0.2">
      <c r="A82" s="88" t="s">
        <v>90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117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10000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10000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>
        <v>10000</v>
      </c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5"/>
        <v>10000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12.75" x14ac:dyDescent="0.2">
      <c r="A83" s="88" t="s">
        <v>81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118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163875.26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163875.26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>
        <v>93341.34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5"/>
        <v>93341.34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70533.920000000013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70533.920000000013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12.75" x14ac:dyDescent="0.2">
      <c r="A84" s="88" t="s">
        <v>81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119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6214.79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6214.79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>
        <v>3065.12</v>
      </c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5"/>
        <v>3065.12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3"/>
        <v>3149.67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4"/>
        <v>3149.67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12.75" x14ac:dyDescent="0.2">
      <c r="A85" s="88" t="s">
        <v>75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120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113554.72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113554.72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>
        <v>89250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5"/>
        <v>89250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3"/>
        <v>24304.720000000001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4"/>
        <v>24304.720000000001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24.2" customHeight="1" x14ac:dyDescent="0.2">
      <c r="A86" s="88" t="s">
        <v>88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37"/>
      <c r="AL86" s="38"/>
      <c r="AM86" s="38"/>
      <c r="AN86" s="38"/>
      <c r="AO86" s="38"/>
      <c r="AP86" s="38"/>
      <c r="AQ86" s="38" t="s">
        <v>121</v>
      </c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25">
        <v>2000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2000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5"/>
        <v>0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3"/>
        <v>2000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4"/>
        <v>2000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24.2" customHeight="1" x14ac:dyDescent="0.2">
      <c r="A87" s="88" t="s">
        <v>90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37"/>
      <c r="AL87" s="38"/>
      <c r="AM87" s="38"/>
      <c r="AN87" s="38"/>
      <c r="AO87" s="38"/>
      <c r="AP87" s="38"/>
      <c r="AQ87" s="38" t="s">
        <v>122</v>
      </c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25">
        <v>1632.32</v>
      </c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>
        <v>1632.32</v>
      </c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>
        <f t="shared" si="5"/>
        <v>0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>
        <f t="shared" si="3"/>
        <v>1632.32</v>
      </c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>
        <f t="shared" si="4"/>
        <v>1632.32</v>
      </c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</row>
    <row r="88" spans="1:166" ht="12.75" x14ac:dyDescent="0.2">
      <c r="A88" s="88" t="s">
        <v>75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9"/>
      <c r="AK88" s="37"/>
      <c r="AL88" s="38"/>
      <c r="AM88" s="38"/>
      <c r="AN88" s="38"/>
      <c r="AO88" s="38"/>
      <c r="AP88" s="38"/>
      <c r="AQ88" s="38" t="s">
        <v>123</v>
      </c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25">
        <v>15000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>
        <v>15000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>
        <v>10500</v>
      </c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>
        <f t="shared" si="5"/>
        <v>10500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>
        <f t="shared" si="3"/>
        <v>4500</v>
      </c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>
        <f t="shared" si="4"/>
        <v>4500</v>
      </c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</row>
    <row r="89" spans="1:166" ht="12.75" x14ac:dyDescent="0.2">
      <c r="A89" s="88" t="s">
        <v>75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9"/>
      <c r="AK89" s="37"/>
      <c r="AL89" s="38"/>
      <c r="AM89" s="38"/>
      <c r="AN89" s="38"/>
      <c r="AO89" s="38"/>
      <c r="AP89" s="38"/>
      <c r="AQ89" s="38" t="s">
        <v>124</v>
      </c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25">
        <v>20000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>
        <v>20000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>
        <v>20000</v>
      </c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>
        <f t="shared" si="5"/>
        <v>20000</v>
      </c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>
        <f t="shared" si="3"/>
        <v>0</v>
      </c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>
        <f t="shared" si="4"/>
        <v>0</v>
      </c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6"/>
    </row>
    <row r="90" spans="1:166" ht="24.2" customHeight="1" x14ac:dyDescent="0.2">
      <c r="A90" s="88" t="s">
        <v>125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37"/>
      <c r="AL90" s="38"/>
      <c r="AM90" s="38"/>
      <c r="AN90" s="38"/>
      <c r="AO90" s="38"/>
      <c r="AP90" s="38"/>
      <c r="AQ90" s="38" t="s">
        <v>126</v>
      </c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25">
        <v>9000</v>
      </c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>
        <v>9000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>
        <v>9000</v>
      </c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>
        <f t="shared" si="5"/>
        <v>9000</v>
      </c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>
        <f t="shared" si="3"/>
        <v>0</v>
      </c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>
        <f t="shared" si="4"/>
        <v>0</v>
      </c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</row>
    <row r="91" spans="1:166" ht="24.2" customHeight="1" x14ac:dyDescent="0.2">
      <c r="A91" s="88" t="s">
        <v>90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37"/>
      <c r="AL91" s="38"/>
      <c r="AM91" s="38"/>
      <c r="AN91" s="38"/>
      <c r="AO91" s="38"/>
      <c r="AP91" s="38"/>
      <c r="AQ91" s="38" t="s">
        <v>127</v>
      </c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25">
        <v>22000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>
        <v>22000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>
        <v>22000</v>
      </c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>
        <f t="shared" si="5"/>
        <v>22000</v>
      </c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>
        <f t="shared" si="3"/>
        <v>0</v>
      </c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>
        <f t="shared" si="4"/>
        <v>0</v>
      </c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6"/>
    </row>
    <row r="92" spans="1:166" ht="36.4" customHeight="1" x14ac:dyDescent="0.2">
      <c r="A92" s="88" t="s">
        <v>128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37"/>
      <c r="AL92" s="38"/>
      <c r="AM92" s="38"/>
      <c r="AN92" s="38"/>
      <c r="AO92" s="38"/>
      <c r="AP92" s="38"/>
      <c r="AQ92" s="38" t="s">
        <v>129</v>
      </c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25">
        <v>164000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>
        <v>164000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>
        <v>164000</v>
      </c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>
        <f t="shared" si="5"/>
        <v>164000</v>
      </c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>
        <f t="shared" si="3"/>
        <v>0</v>
      </c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>
        <f t="shared" si="4"/>
        <v>0</v>
      </c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6"/>
    </row>
    <row r="93" spans="1:166" ht="12.75" x14ac:dyDescent="0.2">
      <c r="A93" s="88" t="s">
        <v>93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9"/>
      <c r="AK93" s="37"/>
      <c r="AL93" s="38"/>
      <c r="AM93" s="38"/>
      <c r="AN93" s="38"/>
      <c r="AO93" s="38"/>
      <c r="AP93" s="38"/>
      <c r="AQ93" s="38" t="s">
        <v>130</v>
      </c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25">
        <v>1000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>
        <v>1000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>
        <f t="shared" si="5"/>
        <v>0</v>
      </c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>
        <f t="shared" si="3"/>
        <v>1000</v>
      </c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>
        <f t="shared" si="4"/>
        <v>1000</v>
      </c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6"/>
    </row>
    <row r="94" spans="1:166" ht="12.75" x14ac:dyDescent="0.2">
      <c r="A94" s="88" t="s">
        <v>75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9"/>
      <c r="AK94" s="37"/>
      <c r="AL94" s="38"/>
      <c r="AM94" s="38"/>
      <c r="AN94" s="38"/>
      <c r="AO94" s="38"/>
      <c r="AP94" s="38"/>
      <c r="AQ94" s="38" t="s">
        <v>131</v>
      </c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25">
        <v>7500</v>
      </c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>
        <v>7500</v>
      </c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>
        <v>6750</v>
      </c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>
        <f t="shared" si="5"/>
        <v>6750</v>
      </c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>
        <f t="shared" si="3"/>
        <v>750</v>
      </c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>
        <f t="shared" si="4"/>
        <v>750</v>
      </c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6"/>
    </row>
    <row r="95" spans="1:166" ht="36.4" customHeight="1" x14ac:dyDescent="0.2">
      <c r="A95" s="88" t="s">
        <v>132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9"/>
      <c r="AK95" s="37"/>
      <c r="AL95" s="38"/>
      <c r="AM95" s="38"/>
      <c r="AN95" s="38"/>
      <c r="AO95" s="38"/>
      <c r="AP95" s="38"/>
      <c r="AQ95" s="38" t="s">
        <v>133</v>
      </c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25">
        <v>8900</v>
      </c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>
        <v>8900</v>
      </c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>
        <v>8900</v>
      </c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>
        <f t="shared" si="5"/>
        <v>8900</v>
      </c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>
        <f t="shared" si="3"/>
        <v>0</v>
      </c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>
        <f t="shared" si="4"/>
        <v>0</v>
      </c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6"/>
    </row>
    <row r="96" spans="1:166" ht="24" customHeight="1" x14ac:dyDescent="0.2">
      <c r="A96" s="85" t="s">
        <v>134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6"/>
      <c r="AK96" s="14" t="s">
        <v>135</v>
      </c>
      <c r="AL96" s="15"/>
      <c r="AM96" s="15"/>
      <c r="AN96" s="15"/>
      <c r="AO96" s="15"/>
      <c r="AP96" s="15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9">
        <v>-40000</v>
      </c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>
        <v>-40000</v>
      </c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>
        <v>663193.93999999994</v>
      </c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25">
        <f t="shared" si="5"/>
        <v>663193.93999999994</v>
      </c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10"/>
    </row>
    <row r="97" spans="1:166" ht="24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35.2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8.2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9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6" t="s">
        <v>136</v>
      </c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6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2" t="s">
        <v>137</v>
      </c>
    </row>
    <row r="104" spans="1:166" ht="12.75" customHeight="1" x14ac:dyDescent="0.2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</row>
    <row r="105" spans="1:166" ht="11.25" customHeight="1" x14ac:dyDescent="0.2">
      <c r="A105" s="77" t="s">
        <v>19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82"/>
      <c r="AP105" s="76" t="s">
        <v>20</v>
      </c>
      <c r="AQ105" s="77"/>
      <c r="AR105" s="77"/>
      <c r="AS105" s="77"/>
      <c r="AT105" s="77"/>
      <c r="AU105" s="82"/>
      <c r="AV105" s="76" t="s">
        <v>138</v>
      </c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82"/>
      <c r="BL105" s="76" t="s">
        <v>61</v>
      </c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82"/>
      <c r="CF105" s="73" t="s">
        <v>23</v>
      </c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5"/>
      <c r="ET105" s="76" t="s">
        <v>24</v>
      </c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8"/>
    </row>
    <row r="106" spans="1:166" ht="69.75" customHeight="1" x14ac:dyDescent="0.2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3"/>
      <c r="AP106" s="79"/>
      <c r="AQ106" s="80"/>
      <c r="AR106" s="80"/>
      <c r="AS106" s="80"/>
      <c r="AT106" s="80"/>
      <c r="AU106" s="83"/>
      <c r="AV106" s="79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3"/>
      <c r="BL106" s="79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3"/>
      <c r="CF106" s="74" t="s">
        <v>139</v>
      </c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5"/>
      <c r="CW106" s="73" t="s">
        <v>26</v>
      </c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5"/>
      <c r="DN106" s="73" t="s">
        <v>27</v>
      </c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5"/>
      <c r="EE106" s="73" t="s">
        <v>28</v>
      </c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5"/>
      <c r="ET106" s="79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1"/>
    </row>
    <row r="107" spans="1:166" ht="12" customHeight="1" x14ac:dyDescent="0.2">
      <c r="A107" s="70">
        <v>1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1"/>
      <c r="AP107" s="67">
        <v>2</v>
      </c>
      <c r="AQ107" s="68"/>
      <c r="AR107" s="68"/>
      <c r="AS107" s="68"/>
      <c r="AT107" s="68"/>
      <c r="AU107" s="69"/>
      <c r="AV107" s="67">
        <v>3</v>
      </c>
      <c r="AW107" s="68"/>
      <c r="AX107" s="68"/>
      <c r="AY107" s="68"/>
      <c r="AZ107" s="68"/>
      <c r="BA107" s="68"/>
      <c r="BB107" s="68"/>
      <c r="BC107" s="68"/>
      <c r="BD107" s="68"/>
      <c r="BE107" s="56"/>
      <c r="BF107" s="56"/>
      <c r="BG107" s="56"/>
      <c r="BH107" s="56"/>
      <c r="BI107" s="56"/>
      <c r="BJ107" s="56"/>
      <c r="BK107" s="72"/>
      <c r="BL107" s="67">
        <v>4</v>
      </c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9"/>
      <c r="CF107" s="67">
        <v>5</v>
      </c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9"/>
      <c r="CW107" s="67">
        <v>6</v>
      </c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9"/>
      <c r="DN107" s="67">
        <v>7</v>
      </c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9"/>
      <c r="EE107" s="67">
        <v>8</v>
      </c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9"/>
      <c r="ET107" s="55">
        <v>9</v>
      </c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7"/>
    </row>
    <row r="108" spans="1:166" ht="37.5" customHeight="1" x14ac:dyDescent="0.2">
      <c r="A108" s="58" t="s">
        <v>140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9"/>
      <c r="AP108" s="60" t="s">
        <v>141</v>
      </c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2"/>
      <c r="BF108" s="63"/>
      <c r="BG108" s="63"/>
      <c r="BH108" s="63"/>
      <c r="BI108" s="63"/>
      <c r="BJ108" s="63"/>
      <c r="BK108" s="64"/>
      <c r="BL108" s="65">
        <v>40000</v>
      </c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>
        <v>-663193.93999999994</v>
      </c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>
        <f t="shared" ref="EE108:EE122" si="6">CF108+CW108+DN108</f>
        <v>-663193.93999999994</v>
      </c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>
        <f t="shared" ref="ET108:ET113" si="7">BL108-CF108-CW108-DN108</f>
        <v>703193.94</v>
      </c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6"/>
    </row>
    <row r="109" spans="1:166" ht="36.75" customHeight="1" x14ac:dyDescent="0.2">
      <c r="A109" s="52" t="s">
        <v>142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3"/>
      <c r="AP109" s="37" t="s">
        <v>143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9"/>
      <c r="BF109" s="31"/>
      <c r="BG109" s="31"/>
      <c r="BH109" s="31"/>
      <c r="BI109" s="31"/>
      <c r="BJ109" s="31"/>
      <c r="BK109" s="32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2">
        <f t="shared" si="6"/>
        <v>0</v>
      </c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4"/>
      <c r="ET109" s="22">
        <f t="shared" si="7"/>
        <v>0</v>
      </c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54"/>
    </row>
    <row r="110" spans="1:166" ht="17.25" customHeight="1" x14ac:dyDescent="0.2">
      <c r="A110" s="40" t="s">
        <v>144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1"/>
      <c r="AP110" s="42"/>
      <c r="AQ110" s="43"/>
      <c r="AR110" s="43"/>
      <c r="AS110" s="43"/>
      <c r="AT110" s="43"/>
      <c r="AU110" s="44"/>
      <c r="AV110" s="45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7"/>
      <c r="BL110" s="48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50"/>
      <c r="CF110" s="48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50"/>
      <c r="CW110" s="48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50"/>
      <c r="DN110" s="48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50"/>
      <c r="EE110" s="25">
        <f t="shared" si="6"/>
        <v>0</v>
      </c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>
        <f t="shared" si="7"/>
        <v>0</v>
      </c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6"/>
    </row>
    <row r="111" spans="1:166" ht="24" customHeight="1" x14ac:dyDescent="0.2">
      <c r="A111" s="52" t="s">
        <v>145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3"/>
      <c r="AP111" s="37" t="s">
        <v>146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9"/>
      <c r="BF111" s="31"/>
      <c r="BG111" s="31"/>
      <c r="BH111" s="31"/>
      <c r="BI111" s="31"/>
      <c r="BJ111" s="31"/>
      <c r="BK111" s="32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>
        <f t="shared" si="6"/>
        <v>0</v>
      </c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>
        <f t="shared" si="7"/>
        <v>0</v>
      </c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6"/>
    </row>
    <row r="112" spans="1:166" ht="17.25" customHeight="1" x14ac:dyDescent="0.2">
      <c r="A112" s="40" t="s">
        <v>144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1"/>
      <c r="AP112" s="42"/>
      <c r="AQ112" s="43"/>
      <c r="AR112" s="43"/>
      <c r="AS112" s="43"/>
      <c r="AT112" s="43"/>
      <c r="AU112" s="44"/>
      <c r="AV112" s="45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7"/>
      <c r="BL112" s="48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50"/>
      <c r="CF112" s="48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50"/>
      <c r="CW112" s="48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50"/>
      <c r="DN112" s="48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50"/>
      <c r="EE112" s="25">
        <f t="shared" si="6"/>
        <v>0</v>
      </c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>
        <f t="shared" si="7"/>
        <v>0</v>
      </c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6"/>
    </row>
    <row r="113" spans="1:166" ht="31.5" customHeight="1" x14ac:dyDescent="0.2">
      <c r="A113" s="51" t="s">
        <v>147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37" t="s">
        <v>148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9"/>
      <c r="BF113" s="31"/>
      <c r="BG113" s="31"/>
      <c r="BH113" s="31"/>
      <c r="BI113" s="31"/>
      <c r="BJ113" s="31"/>
      <c r="BK113" s="32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>
        <f t="shared" si="6"/>
        <v>0</v>
      </c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>
        <f t="shared" si="7"/>
        <v>0</v>
      </c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6"/>
    </row>
    <row r="114" spans="1:166" ht="15" customHeight="1" x14ac:dyDescent="0.2">
      <c r="A114" s="28" t="s">
        <v>149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37" t="s">
        <v>150</v>
      </c>
      <c r="AQ114" s="38"/>
      <c r="AR114" s="38"/>
      <c r="AS114" s="38"/>
      <c r="AT114" s="38"/>
      <c r="AU114" s="38"/>
      <c r="AV114" s="15"/>
      <c r="AW114" s="15"/>
      <c r="AX114" s="15"/>
      <c r="AY114" s="15"/>
      <c r="AZ114" s="15"/>
      <c r="BA114" s="15"/>
      <c r="BB114" s="15"/>
      <c r="BC114" s="15"/>
      <c r="BD114" s="15"/>
      <c r="BE114" s="16"/>
      <c r="BF114" s="17"/>
      <c r="BG114" s="17"/>
      <c r="BH114" s="17"/>
      <c r="BI114" s="17"/>
      <c r="BJ114" s="17"/>
      <c r="BK114" s="18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>
        <f t="shared" si="6"/>
        <v>0</v>
      </c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6"/>
    </row>
    <row r="115" spans="1:166" ht="15" customHeight="1" x14ac:dyDescent="0.2">
      <c r="A115" s="28" t="s">
        <v>151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9"/>
      <c r="AP115" s="30" t="s">
        <v>152</v>
      </c>
      <c r="AQ115" s="31"/>
      <c r="AR115" s="31"/>
      <c r="AS115" s="31"/>
      <c r="AT115" s="31"/>
      <c r="AU115" s="32"/>
      <c r="AV115" s="33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5"/>
      <c r="BL115" s="22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4"/>
      <c r="CF115" s="22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4"/>
      <c r="CW115" s="22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4"/>
      <c r="DN115" s="22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4"/>
      <c r="EE115" s="25">
        <f t="shared" si="6"/>
        <v>0</v>
      </c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6"/>
    </row>
    <row r="116" spans="1:166" ht="31.5" customHeight="1" x14ac:dyDescent="0.2">
      <c r="A116" s="27" t="s">
        <v>153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36"/>
      <c r="AP116" s="37" t="s">
        <v>154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9"/>
      <c r="BF116" s="31"/>
      <c r="BG116" s="31"/>
      <c r="BH116" s="31"/>
      <c r="BI116" s="31"/>
      <c r="BJ116" s="31"/>
      <c r="BK116" s="32"/>
      <c r="BL116" s="25">
        <v>40000</v>
      </c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>
        <v>-663193.93999999994</v>
      </c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>
        <f t="shared" si="6"/>
        <v>-663193.93999999994</v>
      </c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6"/>
    </row>
    <row r="117" spans="1:166" ht="38.25" customHeight="1" x14ac:dyDescent="0.2">
      <c r="A117" s="27" t="s">
        <v>155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9"/>
      <c r="AP117" s="30" t="s">
        <v>156</v>
      </c>
      <c r="AQ117" s="31"/>
      <c r="AR117" s="31"/>
      <c r="AS117" s="31"/>
      <c r="AT117" s="31"/>
      <c r="AU117" s="32"/>
      <c r="AV117" s="33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5"/>
      <c r="BL117" s="22">
        <v>40000</v>
      </c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4"/>
      <c r="CF117" s="22">
        <v>-663193.93999999994</v>
      </c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4"/>
      <c r="CW117" s="22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4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>
        <f t="shared" si="6"/>
        <v>-663193.93999999994</v>
      </c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6"/>
    </row>
    <row r="118" spans="1:166" ht="36" customHeight="1" x14ac:dyDescent="0.2">
      <c r="A118" s="27" t="s">
        <v>157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9"/>
      <c r="AP118" s="37" t="s">
        <v>158</v>
      </c>
      <c r="AQ118" s="38"/>
      <c r="AR118" s="38"/>
      <c r="AS118" s="38"/>
      <c r="AT118" s="38"/>
      <c r="AU118" s="38"/>
      <c r="AV118" s="15"/>
      <c r="AW118" s="15"/>
      <c r="AX118" s="15"/>
      <c r="AY118" s="15"/>
      <c r="AZ118" s="15"/>
      <c r="BA118" s="15"/>
      <c r="BB118" s="15"/>
      <c r="BC118" s="15"/>
      <c r="BD118" s="15"/>
      <c r="BE118" s="16"/>
      <c r="BF118" s="17"/>
      <c r="BG118" s="17"/>
      <c r="BH118" s="17"/>
      <c r="BI118" s="17"/>
      <c r="BJ118" s="17"/>
      <c r="BK118" s="18"/>
      <c r="BL118" s="25">
        <v>-3073726.17</v>
      </c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>
        <v>-2910756.75</v>
      </c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>
        <f t="shared" si="6"/>
        <v>-2910756.75</v>
      </c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6"/>
    </row>
    <row r="119" spans="1:166" ht="26.25" customHeight="1" x14ac:dyDescent="0.2">
      <c r="A119" s="27" t="s">
        <v>159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9"/>
      <c r="AP119" s="30" t="s">
        <v>160</v>
      </c>
      <c r="AQ119" s="31"/>
      <c r="AR119" s="31"/>
      <c r="AS119" s="31"/>
      <c r="AT119" s="31"/>
      <c r="AU119" s="32"/>
      <c r="AV119" s="33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5"/>
      <c r="BL119" s="22">
        <v>3113726.17</v>
      </c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4"/>
      <c r="CF119" s="22">
        <v>2247562.81</v>
      </c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4"/>
      <c r="CW119" s="22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4"/>
      <c r="DN119" s="22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4"/>
      <c r="EE119" s="25">
        <f t="shared" si="6"/>
        <v>2247562.81</v>
      </c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6"/>
    </row>
    <row r="120" spans="1:166" ht="27.75" customHeight="1" x14ac:dyDescent="0.2">
      <c r="A120" s="27" t="s">
        <v>161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36"/>
      <c r="AP120" s="37" t="s">
        <v>162</v>
      </c>
      <c r="AQ120" s="38"/>
      <c r="AR120" s="38"/>
      <c r="AS120" s="38"/>
      <c r="AT120" s="38"/>
      <c r="AU120" s="38"/>
      <c r="AV120" s="15"/>
      <c r="AW120" s="15"/>
      <c r="AX120" s="15"/>
      <c r="AY120" s="15"/>
      <c r="AZ120" s="15"/>
      <c r="BA120" s="15"/>
      <c r="BB120" s="15"/>
      <c r="BC120" s="15"/>
      <c r="BD120" s="15"/>
      <c r="BE120" s="16"/>
      <c r="BF120" s="17"/>
      <c r="BG120" s="17"/>
      <c r="BH120" s="17"/>
      <c r="BI120" s="17"/>
      <c r="BJ120" s="17"/>
      <c r="BK120" s="18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2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4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>
        <f t="shared" si="6"/>
        <v>0</v>
      </c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6"/>
    </row>
    <row r="121" spans="1:166" ht="24" customHeight="1" x14ac:dyDescent="0.2">
      <c r="A121" s="27" t="s">
        <v>163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9"/>
      <c r="AP121" s="30" t="s">
        <v>164</v>
      </c>
      <c r="AQ121" s="31"/>
      <c r="AR121" s="31"/>
      <c r="AS121" s="31"/>
      <c r="AT121" s="31"/>
      <c r="AU121" s="32"/>
      <c r="AV121" s="33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5"/>
      <c r="BL121" s="22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4"/>
      <c r="CF121" s="22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4"/>
      <c r="CW121" s="22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4"/>
      <c r="DN121" s="22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4"/>
      <c r="EE121" s="25">
        <f t="shared" si="6"/>
        <v>0</v>
      </c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6"/>
    </row>
    <row r="122" spans="1:166" ht="25.5" customHeight="1" x14ac:dyDescent="0.2">
      <c r="A122" s="11" t="s">
        <v>165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3"/>
      <c r="AP122" s="14" t="s">
        <v>166</v>
      </c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6"/>
      <c r="BF122" s="17"/>
      <c r="BG122" s="17"/>
      <c r="BH122" s="17"/>
      <c r="BI122" s="17"/>
      <c r="BJ122" s="17"/>
      <c r="BK122" s="18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19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1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>
        <f t="shared" si="6"/>
        <v>0</v>
      </c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10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7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1.25" customHeight="1" x14ac:dyDescent="0.2">
      <c r="A131" s="2"/>
      <c r="B131" s="2"/>
      <c r="C131" s="2"/>
      <c r="D131" s="2"/>
      <c r="E131" s="7"/>
      <c r="F131" s="7"/>
      <c r="G131" s="1"/>
      <c r="H131" s="1"/>
      <c r="I131" s="1"/>
      <c r="J131" s="1"/>
      <c r="K131" s="1"/>
      <c r="L131" s="1"/>
      <c r="M131" s="1"/>
      <c r="N131" s="1"/>
    </row>
    <row r="132" spans="1:14" ht="9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</sheetData>
  <mergeCells count="891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105:AO106"/>
    <mergeCell ref="AP105:AU106"/>
    <mergeCell ref="AV105:BK106"/>
    <mergeCell ref="BL105:CE106"/>
    <mergeCell ref="A104:FJ104"/>
    <mergeCell ref="DX96:EJ96"/>
    <mergeCell ref="DK96:DW96"/>
    <mergeCell ref="A96:AJ96"/>
    <mergeCell ref="AK96:AP96"/>
    <mergeCell ref="AQ96:BB96"/>
    <mergeCell ref="BC96:BT96"/>
    <mergeCell ref="CF105:ES105"/>
    <mergeCell ref="ET105:FJ106"/>
    <mergeCell ref="CF106:CV106"/>
    <mergeCell ref="CW106:DM106"/>
    <mergeCell ref="DN106:ED106"/>
    <mergeCell ref="EE106:ES106"/>
    <mergeCell ref="EK96:EW96"/>
    <mergeCell ref="EX96:FJ96"/>
    <mergeCell ref="BU96:CG96"/>
    <mergeCell ref="CH96:CW96"/>
    <mergeCell ref="CX96:DJ96"/>
    <mergeCell ref="ET107:FJ107"/>
    <mergeCell ref="A108:AO108"/>
    <mergeCell ref="AP108:AU108"/>
    <mergeCell ref="AV108:BK108"/>
    <mergeCell ref="BL108:CE108"/>
    <mergeCell ref="CF108:CV108"/>
    <mergeCell ref="CW108:DM108"/>
    <mergeCell ref="DN108:ED108"/>
    <mergeCell ref="EE108:ES108"/>
    <mergeCell ref="ET108:FJ108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EE109:ES109"/>
    <mergeCell ref="ET109:FJ109"/>
    <mergeCell ref="ET110:FJ110"/>
    <mergeCell ref="CF110:CV110"/>
    <mergeCell ref="CW110:DM110"/>
    <mergeCell ref="DN110:ED110"/>
    <mergeCell ref="EE110:ES110"/>
    <mergeCell ref="A109:AO109"/>
    <mergeCell ref="AP109:AU109"/>
    <mergeCell ref="AV109:BK109"/>
    <mergeCell ref="BL109:CE109"/>
    <mergeCell ref="CF109:CV109"/>
    <mergeCell ref="CW109:DM109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DN109:ED109"/>
    <mergeCell ref="CW111:DM111"/>
    <mergeCell ref="DN111:ED111"/>
    <mergeCell ref="EE111:ES111"/>
    <mergeCell ref="ET111:FJ111"/>
    <mergeCell ref="ET112:FJ112"/>
    <mergeCell ref="CF112:CV112"/>
    <mergeCell ref="CW112:DM112"/>
    <mergeCell ref="DN112:ED112"/>
    <mergeCell ref="EE112:ES112"/>
    <mergeCell ref="A112:AO112"/>
    <mergeCell ref="AP112:AU112"/>
    <mergeCell ref="AV112:BK112"/>
    <mergeCell ref="BL112:CE112"/>
    <mergeCell ref="A113:AO113"/>
    <mergeCell ref="AP113:AU113"/>
    <mergeCell ref="AV113:BK113"/>
    <mergeCell ref="BL113:CE113"/>
    <mergeCell ref="CF111:CV111"/>
    <mergeCell ref="EE114:ES114"/>
    <mergeCell ref="ET114:FJ114"/>
    <mergeCell ref="ET115:FJ115"/>
    <mergeCell ref="A115:AO115"/>
    <mergeCell ref="AP115:AU115"/>
    <mergeCell ref="AV115:BK115"/>
    <mergeCell ref="BL115:CE115"/>
    <mergeCell ref="CF115:CV115"/>
    <mergeCell ref="CF113:CV113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CF114:CV114"/>
    <mergeCell ref="A116:AO116"/>
    <mergeCell ref="AP116:AU116"/>
    <mergeCell ref="AV116:BK116"/>
    <mergeCell ref="BL116:CE116"/>
    <mergeCell ref="CF116:CV116"/>
    <mergeCell ref="CW116:DM116"/>
    <mergeCell ref="DN116:ED116"/>
    <mergeCell ref="CW114:DM114"/>
    <mergeCell ref="DN114:ED114"/>
    <mergeCell ref="EE116:ES116"/>
    <mergeCell ref="ET116:FJ116"/>
    <mergeCell ref="CF117:CV117"/>
    <mergeCell ref="CW117:DM117"/>
    <mergeCell ref="DN117:ED117"/>
    <mergeCell ref="EE117:ES117"/>
    <mergeCell ref="CW115:DM115"/>
    <mergeCell ref="DN115:ED115"/>
    <mergeCell ref="EE115:ES115"/>
    <mergeCell ref="CW118:DM118"/>
    <mergeCell ref="DN118:ED118"/>
    <mergeCell ref="EE118:ES118"/>
    <mergeCell ref="ET118:FJ118"/>
    <mergeCell ref="CF119:CV119"/>
    <mergeCell ref="CW119:DM119"/>
    <mergeCell ref="DN119:ED119"/>
    <mergeCell ref="EE119:ES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ET120:FJ120"/>
    <mergeCell ref="A121:AO121"/>
    <mergeCell ref="AP121:AU121"/>
    <mergeCell ref="AV121:BK121"/>
    <mergeCell ref="BL121:CE121"/>
    <mergeCell ref="ET121:FJ121"/>
    <mergeCell ref="CF121:CV121"/>
    <mergeCell ref="A119:AO119"/>
    <mergeCell ref="AP119:AU119"/>
    <mergeCell ref="AV119:BK119"/>
    <mergeCell ref="BL119:CE119"/>
    <mergeCell ref="ET119:FJ119"/>
    <mergeCell ref="A120:AO120"/>
    <mergeCell ref="AP120:AU120"/>
    <mergeCell ref="AV120:BK120"/>
    <mergeCell ref="BL120:CE120"/>
    <mergeCell ref="CF120:CV120"/>
    <mergeCell ref="CW121:DM121"/>
    <mergeCell ref="DN121:ED121"/>
    <mergeCell ref="EE121:ES121"/>
    <mergeCell ref="CW122:DM122"/>
    <mergeCell ref="DN122:ED122"/>
    <mergeCell ref="EE122:ES122"/>
    <mergeCell ref="CW120:DM120"/>
    <mergeCell ref="DN120:ED120"/>
    <mergeCell ref="EE120:ES120"/>
    <mergeCell ref="ET122:FJ122"/>
    <mergeCell ref="A122:AO122"/>
    <mergeCell ref="AP122:AU122"/>
    <mergeCell ref="AV122:BK122"/>
    <mergeCell ref="BL122:CE122"/>
    <mergeCell ref="CF122:CV122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azna-fbp-fo</dc:creator>
  <dc:description>POI HSSF rep:2.55.0.95</dc:description>
  <cp:lastModifiedBy>azna-fbp-fo</cp:lastModifiedBy>
  <dcterms:created xsi:type="dcterms:W3CDTF">2023-11-13T08:42:30Z</dcterms:created>
  <dcterms:modified xsi:type="dcterms:W3CDTF">2023-11-15T13:05:10Z</dcterms:modified>
</cp:coreProperties>
</file>