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24" sheetId="1" r:id="rId1"/>
    <sheet name="2025-2026" sheetId="2" r:id="rId2"/>
    <sheet name="Лист3" sheetId="3" r:id="rId3"/>
  </sheets>
  <definedNames>
    <definedName name="_xlnm.Print_Area" localSheetId="0">'2024'!$A$1:$E$38</definedName>
  </definedNames>
  <calcPr calcId="125725"/>
</workbook>
</file>

<file path=xl/calcChain.xml><?xml version="1.0" encoding="utf-8"?>
<calcChain xmlns="http://schemas.openxmlformats.org/spreadsheetml/2006/main">
  <c r="F33" i="2"/>
  <c r="E33" i="1"/>
  <c r="E16"/>
  <c r="E32"/>
  <c r="E31"/>
  <c r="E30"/>
  <c r="E29"/>
  <c r="E28"/>
  <c r="E27"/>
  <c r="E26"/>
  <c r="E25"/>
  <c r="E24"/>
  <c r="E23"/>
  <c r="E22"/>
  <c r="E21"/>
  <c r="E20"/>
  <c r="E19"/>
  <c r="E18"/>
  <c r="E17"/>
  <c r="E15"/>
  <c r="E14"/>
  <c r="E13"/>
  <c r="E12"/>
  <c r="E11"/>
  <c r="E10"/>
  <c r="E9"/>
  <c r="D33" i="2" l="1"/>
</calcChain>
</file>

<file path=xl/sharedStrings.xml><?xml version="1.0" encoding="utf-8"?>
<sst xmlns="http://schemas.openxmlformats.org/spreadsheetml/2006/main" count="126" uniqueCount="50">
  <si>
    <t>РАСЧЕТ</t>
  </si>
  <si>
    <t>межбюджетных субсидий, подлежащих перечислению из бюджетов</t>
  </si>
  <si>
    <t xml:space="preserve">городских, сельских поселений в бюджет Республики Татарстан </t>
  </si>
  <si>
    <r>
      <t>в соответствии со статьей 44</t>
    </r>
    <r>
      <rPr>
        <b/>
        <vertAlign val="superscript"/>
        <sz val="14"/>
        <color theme="1"/>
        <rFont val="Times New Roman"/>
        <family val="1"/>
        <charset val="204"/>
      </rPr>
      <t>10</t>
    </r>
    <r>
      <rPr>
        <b/>
        <sz val="14"/>
        <color theme="1"/>
        <rFont val="Times New Roman"/>
        <family val="1"/>
        <charset val="204"/>
      </rPr>
      <t xml:space="preserve"> Бюджетного кодекса Республики Татарстан,</t>
    </r>
  </si>
  <si>
    <t>Наименование муниципального района</t>
  </si>
  <si>
    <t>Наименование поселения</t>
  </si>
  <si>
    <t>Субсидии из бюджетов поселений, тыс. рублей</t>
  </si>
  <si>
    <r>
      <t xml:space="preserve">Азнакаевский </t>
    </r>
    <r>
      <rPr>
        <sz val="12"/>
        <color theme="1"/>
        <rFont val="Times New Roman"/>
        <family val="1"/>
        <charset val="204"/>
      </rPr>
      <t>муниципальный</t>
    </r>
    <r>
      <rPr>
        <sz val="12"/>
        <color rgb="FF000000"/>
        <rFont val="Times New Roman"/>
        <family val="1"/>
        <charset val="204"/>
      </rPr>
      <t xml:space="preserve"> район</t>
    </r>
  </si>
  <si>
    <t>Агерзинское сельское поселение</t>
  </si>
  <si>
    <t>Алькеевское сельское поселение</t>
  </si>
  <si>
    <t>Асеевское сельское поселение</t>
  </si>
  <si>
    <t>Балтачевское сельское поселение</t>
  </si>
  <si>
    <t>Бирючевское сельское поселение</t>
  </si>
  <si>
    <t>Ильбяковское сельское поселение</t>
  </si>
  <si>
    <t>Какре-Елгинское сельское поселение</t>
  </si>
  <si>
    <t>Карамалинское сельское поселение</t>
  </si>
  <si>
    <t>Мальбагушское сельское поселение</t>
  </si>
  <si>
    <t>Масягутовское сельское поселение</t>
  </si>
  <si>
    <t>Микулинское сельское поселение</t>
  </si>
  <si>
    <t>Сапеевское сельское поселение</t>
  </si>
  <si>
    <t>Сарлинское сельское поселение</t>
  </si>
  <si>
    <r>
      <t>Азнакаевский</t>
    </r>
    <r>
      <rPr>
        <sz val="12"/>
        <color theme="1"/>
        <rFont val="Times New Roman"/>
        <family val="1"/>
        <charset val="204"/>
      </rPr>
      <t xml:space="preserve"> муниципальный</t>
    </r>
    <r>
      <rPr>
        <sz val="12"/>
        <color rgb="FF000000"/>
        <rFont val="Times New Roman"/>
        <family val="1"/>
        <charset val="204"/>
      </rPr>
      <t xml:space="preserve"> район</t>
    </r>
  </si>
  <si>
    <t>Сухояшское сельское поселение</t>
  </si>
  <si>
    <t>Тойкинское сельское поселение</t>
  </si>
  <si>
    <t>Тумутукское сельское поселение</t>
  </si>
  <si>
    <t>Уразаевское сельское поселение</t>
  </si>
  <si>
    <t>Урманаевское сельское поселение</t>
  </si>
  <si>
    <t>Урсаевское сельское поселение</t>
  </si>
  <si>
    <t>Учаллинское сельское поселение</t>
  </si>
  <si>
    <t>Чалпинское сельское поселение</t>
  </si>
  <si>
    <t>Чемодуровское сельское поселение</t>
  </si>
  <si>
    <t>Чубар-Абдулловское сельское поселение</t>
  </si>
  <si>
    <t>Итого:</t>
  </si>
  <si>
    <t>Среднее значение по поселениям</t>
  </si>
  <si>
    <t>Среднее значение, увеличенное в 1,3 раза</t>
  </si>
  <si>
    <t>Субсидия = 0,03*(Расчетные налоговые доходы на 1 жителя - Среднее значение по РТ*1,3) * Численность жителей</t>
  </si>
  <si>
    <t xml:space="preserve">межбюджетных субсидий, подлежащих перечислению из бюджетов </t>
  </si>
  <si>
    <r>
      <t>в соответствии со статьей 44</t>
    </r>
    <r>
      <rPr>
        <b/>
        <vertAlign val="superscript"/>
        <sz val="14"/>
        <color theme="1"/>
        <rFont val="Times New Roman"/>
        <family val="1"/>
        <charset val="204"/>
      </rPr>
      <t>10</t>
    </r>
    <r>
      <rPr>
        <b/>
        <sz val="14"/>
        <color theme="1"/>
        <rFont val="Times New Roman"/>
        <family val="1"/>
        <charset val="204"/>
      </rPr>
      <t xml:space="preserve"> Бюджетного кодекса Республики Татарстан, </t>
    </r>
  </si>
  <si>
    <t>2025 год</t>
  </si>
  <si>
    <r>
      <t>Азнакаевский муниципальный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район</t>
    </r>
  </si>
  <si>
    <t>На 2025 год:   Субсидия = 0,05*(Расчетные налоговые доходы на 1 жителя - Среднее значение по РТ*1,3) * Численность жителей</t>
  </si>
  <si>
    <t>на 2024 год</t>
  </si>
  <si>
    <t>Расчетные налоговые доходы за 2022 год в расчете на одного жителя, руб./человека</t>
  </si>
  <si>
    <t>на плановый период 2025 и 2026 годов</t>
  </si>
  <si>
    <t>Расчетные налоговые доходы за 2023 год в расчете на одного жителя, руб./человека</t>
  </si>
  <si>
    <t>2026 год</t>
  </si>
  <si>
    <t>На 2026 год:   Субсидия = 0,05*(Расчетные налоговые доходы на 1 жителя - Среднее значение по РТ*1,3) * Численность жителей</t>
  </si>
  <si>
    <t>Расчетные налоговые доходы за 2024 год в расчете на одного жителя, руб./человека</t>
  </si>
  <si>
    <t>Вахитовское сельское поселение</t>
  </si>
  <si>
    <t>Численность на 01.01.2023 (СТОЛБЕЦ СКРЫТЬ)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</si>
</sst>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/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/>
    <xf numFmtId="0" fontId="5" fillId="0" borderId="0" xfId="0" applyFont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4" fontId="4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/>
    <xf numFmtId="164" fontId="5" fillId="0" borderId="1" xfId="0" applyNumberFormat="1" applyFont="1" applyBorder="1" applyAlignment="1"/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" xfId="0" applyFont="1" applyBorder="1"/>
    <xf numFmtId="0" fontId="6" fillId="0" borderId="1" xfId="0" applyFont="1" applyBorder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zoomScaleNormal="100" workbookViewId="0">
      <selection activeCell="A7" sqref="A7"/>
    </sheetView>
  </sheetViews>
  <sheetFormatPr defaultRowHeight="14.4"/>
  <cols>
    <col min="1" max="1" width="25.88671875" customWidth="1"/>
    <col min="2" max="2" width="29" customWidth="1"/>
    <col min="3" max="3" width="18.109375" customWidth="1"/>
    <col min="4" max="4" width="18.109375" style="9" hidden="1" customWidth="1"/>
    <col min="5" max="5" width="14.6640625" customWidth="1"/>
  </cols>
  <sheetData>
    <row r="1" spans="1:6" ht="17.399999999999999">
      <c r="A1" s="41" t="s">
        <v>0</v>
      </c>
      <c r="B1" s="41"/>
      <c r="C1" s="41"/>
      <c r="D1" s="41"/>
      <c r="E1" s="41"/>
    </row>
    <row r="2" spans="1:6" ht="17.399999999999999">
      <c r="A2" s="42" t="s">
        <v>1</v>
      </c>
      <c r="B2" s="42"/>
      <c r="C2" s="42"/>
      <c r="D2" s="42"/>
      <c r="E2" s="42"/>
    </row>
    <row r="3" spans="1:6" ht="18.75" customHeight="1">
      <c r="A3" s="42" t="s">
        <v>2</v>
      </c>
      <c r="B3" s="42"/>
      <c r="C3" s="42"/>
      <c r="D3" s="42"/>
      <c r="E3" s="42"/>
    </row>
    <row r="4" spans="1:6" ht="18.75" customHeight="1">
      <c r="A4" s="42" t="s">
        <v>3</v>
      </c>
      <c r="B4" s="42"/>
      <c r="C4" s="42"/>
      <c r="D4" s="42"/>
      <c r="E4" s="42"/>
    </row>
    <row r="5" spans="1:6" ht="17.399999999999999">
      <c r="A5" s="41" t="s">
        <v>41</v>
      </c>
      <c r="B5" s="41"/>
      <c r="C5" s="41"/>
      <c r="D5" s="41"/>
      <c r="E5" s="41"/>
    </row>
    <row r="6" spans="1:6" ht="18">
      <c r="A6" s="2"/>
    </row>
    <row r="7" spans="1:6" ht="98.25" customHeight="1">
      <c r="A7" s="46" t="s">
        <v>4</v>
      </c>
      <c r="B7" s="46" t="s">
        <v>5</v>
      </c>
      <c r="C7" s="46" t="s">
        <v>42</v>
      </c>
      <c r="D7" s="47" t="s">
        <v>49</v>
      </c>
      <c r="E7" s="46" t="s">
        <v>6</v>
      </c>
      <c r="F7" s="3"/>
    </row>
    <row r="8" spans="1:6" ht="18">
      <c r="A8" s="35">
        <v>1</v>
      </c>
      <c r="B8" s="35">
        <v>2</v>
      </c>
      <c r="C8" s="35">
        <v>3</v>
      </c>
      <c r="D8" s="35"/>
      <c r="E8" s="35">
        <v>4</v>
      </c>
      <c r="F8" s="3"/>
    </row>
    <row r="9" spans="1:6" ht="31.8">
      <c r="A9" s="12" t="s">
        <v>7</v>
      </c>
      <c r="B9" s="12" t="s">
        <v>8</v>
      </c>
      <c r="C9" s="30">
        <v>8409.6015551261262</v>
      </c>
      <c r="D9" s="13">
        <v>1022</v>
      </c>
      <c r="E9" s="30">
        <f>0.03*(C9-C36)*D9/1000</f>
        <v>135.92502568016701</v>
      </c>
      <c r="F9" s="3"/>
    </row>
    <row r="10" spans="1:6" ht="31.8">
      <c r="A10" s="12" t="s">
        <v>7</v>
      </c>
      <c r="B10" s="12" t="s">
        <v>9</v>
      </c>
      <c r="C10" s="30">
        <v>7592.2762125420122</v>
      </c>
      <c r="D10" s="13">
        <v>436</v>
      </c>
      <c r="E10" s="30">
        <f>0.03*(C10-C36)*D10/1000</f>
        <v>47.296968860049518</v>
      </c>
      <c r="F10" s="3"/>
    </row>
    <row r="11" spans="1:6" ht="31.8">
      <c r="A11" s="12" t="s">
        <v>7</v>
      </c>
      <c r="B11" s="12" t="s">
        <v>10</v>
      </c>
      <c r="C11" s="30">
        <v>6776.2706198119513</v>
      </c>
      <c r="D11" s="13">
        <v>644</v>
      </c>
      <c r="E11" s="30">
        <f>0.03*(C11-C36)*D11/1000</f>
        <v>54.095432374766894</v>
      </c>
      <c r="F11" s="3"/>
    </row>
    <row r="12" spans="1:6" ht="31.8">
      <c r="A12" s="12" t="s">
        <v>7</v>
      </c>
      <c r="B12" s="12" t="s">
        <v>11</v>
      </c>
      <c r="C12" s="30">
        <v>6933.9358873292667</v>
      </c>
      <c r="D12" s="13">
        <v>478</v>
      </c>
      <c r="E12" s="30">
        <f>0.03*(C12-C36)*D12/1000</f>
        <v>42.412498624301676</v>
      </c>
      <c r="F12" s="3"/>
    </row>
    <row r="13" spans="1:6" ht="31.8">
      <c r="A13" s="12" t="s">
        <v>7</v>
      </c>
      <c r="B13" s="12" t="s">
        <v>12</v>
      </c>
      <c r="C13" s="30">
        <v>12227.81462093345</v>
      </c>
      <c r="D13" s="13">
        <v>301</v>
      </c>
      <c r="E13" s="30">
        <f>0.03*(C13-C36)*D13/1000</f>
        <v>74.511177027029049</v>
      </c>
      <c r="F13" s="3"/>
    </row>
    <row r="14" spans="1:6" s="9" customFormat="1" ht="31.8">
      <c r="A14" s="12" t="s">
        <v>7</v>
      </c>
      <c r="B14" s="12" t="s">
        <v>48</v>
      </c>
      <c r="C14" s="30">
        <v>5435.7119873260472</v>
      </c>
      <c r="D14" s="13">
        <v>911</v>
      </c>
      <c r="E14" s="30">
        <f>0.03*(C14-C36)*D14/1000</f>
        <v>39.885729613620867</v>
      </c>
      <c r="F14" s="7"/>
    </row>
    <row r="15" spans="1:6" ht="31.8">
      <c r="A15" s="12" t="s">
        <v>7</v>
      </c>
      <c r="B15" s="12" t="s">
        <v>13</v>
      </c>
      <c r="C15" s="30">
        <v>7399.7326873124639</v>
      </c>
      <c r="D15" s="13">
        <v>276</v>
      </c>
      <c r="E15" s="30">
        <f>0.03*(C15-C36)*D15/1000</f>
        <v>28.346022650947198</v>
      </c>
      <c r="F15" s="3"/>
    </row>
    <row r="16" spans="1:6" ht="31.8">
      <c r="A16" s="12" t="s">
        <v>7</v>
      </c>
      <c r="B16" s="12" t="s">
        <v>14</v>
      </c>
      <c r="C16" s="30">
        <v>8957.2297367898318</v>
      </c>
      <c r="D16" s="13">
        <v>637</v>
      </c>
      <c r="E16" s="30">
        <f>0.03*(C16-C36)*D16/1000</f>
        <v>95.185567270053681</v>
      </c>
      <c r="F16" s="3"/>
    </row>
    <row r="17" spans="1:6" ht="31.8">
      <c r="A17" s="12" t="s">
        <v>7</v>
      </c>
      <c r="B17" s="12" t="s">
        <v>15</v>
      </c>
      <c r="C17" s="30">
        <v>7251.0399763152463</v>
      </c>
      <c r="D17" s="13">
        <v>691</v>
      </c>
      <c r="E17" s="30">
        <f>0.03*(C17-C36)*D17/1000</f>
        <v>67.885359709015049</v>
      </c>
      <c r="F17" s="3"/>
    </row>
    <row r="18" spans="1:6" ht="31.8">
      <c r="A18" s="12" t="s">
        <v>7</v>
      </c>
      <c r="B18" s="12" t="s">
        <v>16</v>
      </c>
      <c r="C18" s="30">
        <v>13099.59080885999</v>
      </c>
      <c r="D18" s="13">
        <v>674</v>
      </c>
      <c r="E18" s="30">
        <f>0.03*(C18-C36)*D18/1000</f>
        <v>184.47294015514896</v>
      </c>
      <c r="F18" s="3"/>
    </row>
    <row r="19" spans="1:6" ht="31.8">
      <c r="A19" s="12" t="s">
        <v>7</v>
      </c>
      <c r="B19" s="12" t="s">
        <v>17</v>
      </c>
      <c r="C19" s="30">
        <v>10057.643294997502</v>
      </c>
      <c r="D19" s="13">
        <v>382</v>
      </c>
      <c r="E19" s="30">
        <f>0.03*(C19-C36)*D19/1000</f>
        <v>69.692194160671363</v>
      </c>
      <c r="F19" s="3"/>
    </row>
    <row r="20" spans="1:6" ht="31.8">
      <c r="A20" s="12" t="s">
        <v>7</v>
      </c>
      <c r="B20" s="12" t="s">
        <v>18</v>
      </c>
      <c r="C20" s="30">
        <v>16557.012271647</v>
      </c>
      <c r="D20" s="13">
        <v>471</v>
      </c>
      <c r="E20" s="30">
        <f>0.03*(C20-C36)*D20/1000</f>
        <v>177.7654643983721</v>
      </c>
      <c r="F20" s="3"/>
    </row>
    <row r="21" spans="1:6" ht="31.8">
      <c r="A21" s="12" t="s">
        <v>7</v>
      </c>
      <c r="B21" s="12" t="s">
        <v>19</v>
      </c>
      <c r="C21" s="30">
        <v>5206.8364746599173</v>
      </c>
      <c r="D21" s="13">
        <v>651</v>
      </c>
      <c r="E21" s="30">
        <f>0.03*(C21-C36)*D21/1000</f>
        <v>24.032377350108177</v>
      </c>
      <c r="F21" s="3"/>
    </row>
    <row r="22" spans="1:6" ht="31.8">
      <c r="A22" s="12" t="s">
        <v>7</v>
      </c>
      <c r="B22" s="12" t="s">
        <v>20</v>
      </c>
      <c r="C22" s="30">
        <v>4981.3577725602217</v>
      </c>
      <c r="D22" s="13">
        <v>624</v>
      </c>
      <c r="E22" s="30">
        <f>0.03*(C22-C36)*D22/1000</f>
        <v>18.814681502327346</v>
      </c>
      <c r="F22" s="3"/>
    </row>
    <row r="23" spans="1:6" ht="31.8">
      <c r="A23" s="12" t="s">
        <v>21</v>
      </c>
      <c r="B23" s="12" t="s">
        <v>22</v>
      </c>
      <c r="C23" s="30">
        <v>10361.681738728264</v>
      </c>
      <c r="D23" s="13">
        <v>541</v>
      </c>
      <c r="E23" s="30">
        <f>0.03*(C23-C36)*D23/1000</f>
        <v>103.63474561955972</v>
      </c>
      <c r="F23" s="3"/>
    </row>
    <row r="24" spans="1:6" ht="31.8">
      <c r="A24" s="12" t="s">
        <v>7</v>
      </c>
      <c r="B24" s="12" t="s">
        <v>23</v>
      </c>
      <c r="C24" s="30">
        <v>4634.4514590229828</v>
      </c>
      <c r="D24" s="13">
        <v>474</v>
      </c>
      <c r="E24" s="30">
        <f>0.03*(C24-C36)*D24/1000</f>
        <v>9.3589137473068131</v>
      </c>
      <c r="F24" s="3"/>
    </row>
    <row r="25" spans="1:6" ht="31.8">
      <c r="A25" s="12" t="s">
        <v>7</v>
      </c>
      <c r="B25" s="12" t="s">
        <v>24</v>
      </c>
      <c r="C25" s="30">
        <v>4539.4684822762329</v>
      </c>
      <c r="D25" s="13">
        <v>1292</v>
      </c>
      <c r="E25" s="30">
        <f>0.03*(C25-C36)*D25/1000</f>
        <v>21.828410373026777</v>
      </c>
      <c r="F25" s="3"/>
    </row>
    <row r="26" spans="1:6" ht="31.8">
      <c r="A26" s="12" t="s">
        <v>7</v>
      </c>
      <c r="B26" s="12" t="s">
        <v>25</v>
      </c>
      <c r="C26" s="30">
        <v>5660.8009503348585</v>
      </c>
      <c r="D26" s="13">
        <v>711</v>
      </c>
      <c r="E26" s="30">
        <f>0.03*(C26-C36)*D26/1000</f>
        <v>35.930405270642531</v>
      </c>
      <c r="F26" s="3"/>
    </row>
    <row r="27" spans="1:6" ht="31.8">
      <c r="A27" s="12" t="s">
        <v>7</v>
      </c>
      <c r="B27" s="12" t="s">
        <v>26</v>
      </c>
      <c r="C27" s="30">
        <v>5532.7593956442906</v>
      </c>
      <c r="D27" s="13">
        <v>725</v>
      </c>
      <c r="E27" s="30">
        <f>0.03*(C27-C36)*D27/1000</f>
        <v>33.852991855263319</v>
      </c>
      <c r="F27" s="3"/>
    </row>
    <row r="28" spans="1:6" ht="31.8">
      <c r="A28" s="12" t="s">
        <v>7</v>
      </c>
      <c r="B28" s="12" t="s">
        <v>27</v>
      </c>
      <c r="C28" s="30">
        <v>5652.3278104236069</v>
      </c>
      <c r="D28" s="13">
        <v>667</v>
      </c>
      <c r="E28" s="30">
        <f>0.03*(C28-C36)*D28/1000</f>
        <v>33.537316486576366</v>
      </c>
      <c r="F28" s="3"/>
    </row>
    <row r="29" spans="1:6" ht="31.8">
      <c r="A29" s="12" t="s">
        <v>7</v>
      </c>
      <c r="B29" s="12" t="s">
        <v>28</v>
      </c>
      <c r="C29" s="30">
        <v>5003.8836783510978</v>
      </c>
      <c r="D29" s="13">
        <v>311</v>
      </c>
      <c r="E29" s="30">
        <f>0.03*(C29-C36)*D29/1000</f>
        <v>9.5873557190157399</v>
      </c>
      <c r="F29" s="3"/>
    </row>
    <row r="30" spans="1:6" ht="31.8">
      <c r="A30" s="12" t="s">
        <v>7</v>
      </c>
      <c r="B30" s="12" t="s">
        <v>29</v>
      </c>
      <c r="C30" s="30">
        <v>6049.2362424221237</v>
      </c>
      <c r="D30" s="13">
        <v>823</v>
      </c>
      <c r="E30" s="30">
        <f>0.03*(C30-C36)*D30/1000</f>
        <v>51.180795825402221</v>
      </c>
      <c r="F30" s="3"/>
    </row>
    <row r="31" spans="1:6" ht="31.8">
      <c r="A31" s="12" t="s">
        <v>21</v>
      </c>
      <c r="B31" s="12" t="s">
        <v>30</v>
      </c>
      <c r="C31" s="30">
        <v>12148.485956300161</v>
      </c>
      <c r="D31" s="13">
        <v>405</v>
      </c>
      <c r="E31" s="30">
        <f>0.03*(C31-C36)*D31/1000</f>
        <v>99.292059369046939</v>
      </c>
      <c r="F31" s="3"/>
    </row>
    <row r="32" spans="1:6" ht="31.8">
      <c r="A32" s="12" t="s">
        <v>7</v>
      </c>
      <c r="B32" s="12" t="s">
        <v>31</v>
      </c>
      <c r="C32" s="30">
        <v>6144.9379805017197</v>
      </c>
      <c r="D32" s="13">
        <v>757</v>
      </c>
      <c r="E32" s="30">
        <f>0.03*(C32-C36)*D32/1000</f>
        <v>49.249768537194051</v>
      </c>
      <c r="F32" s="3"/>
    </row>
    <row r="33" spans="1:6" ht="18">
      <c r="A33" s="12" t="s">
        <v>32</v>
      </c>
      <c r="B33" s="12"/>
      <c r="C33" s="14"/>
      <c r="D33" s="14"/>
      <c r="E33" s="31">
        <f>SUM(E9:E32)</f>
        <v>1507.7742021796132</v>
      </c>
      <c r="F33" s="3"/>
    </row>
    <row r="34" spans="1:6" ht="18">
      <c r="A34" s="15"/>
      <c r="B34" s="15"/>
      <c r="C34" s="16"/>
      <c r="D34" s="16"/>
      <c r="E34" s="4"/>
      <c r="F34" s="3"/>
    </row>
    <row r="35" spans="1:6" ht="18">
      <c r="A35" s="37" t="s">
        <v>33</v>
      </c>
      <c r="B35" s="37"/>
      <c r="C35" s="17">
        <v>3058.7</v>
      </c>
      <c r="D35" s="29"/>
      <c r="E35" s="4"/>
      <c r="F35" s="3"/>
    </row>
    <row r="36" spans="1:6" ht="18">
      <c r="A36" s="38" t="s">
        <v>34</v>
      </c>
      <c r="B36" s="38"/>
      <c r="C36" s="17">
        <v>3976.3</v>
      </c>
      <c r="D36" s="29"/>
      <c r="E36" s="4"/>
      <c r="F36" s="3"/>
    </row>
    <row r="37" spans="1:6" ht="18">
      <c r="A37" s="39"/>
      <c r="B37" s="39"/>
      <c r="C37" s="4"/>
      <c r="D37" s="4"/>
      <c r="E37" s="4"/>
      <c r="F37" s="3"/>
    </row>
    <row r="38" spans="1:6" ht="30.75" customHeight="1">
      <c r="A38" s="40" t="s">
        <v>35</v>
      </c>
      <c r="B38" s="40"/>
      <c r="C38" s="40"/>
      <c r="D38" s="40"/>
      <c r="E38" s="40"/>
      <c r="F38" s="40"/>
    </row>
    <row r="39" spans="1:6" ht="18">
      <c r="A39" s="6"/>
    </row>
    <row r="40" spans="1:6" ht="18">
      <c r="A40" s="6"/>
    </row>
  </sheetData>
  <mergeCells count="9">
    <mergeCell ref="A35:B35"/>
    <mergeCell ref="A36:B36"/>
    <mergeCell ref="A37:B37"/>
    <mergeCell ref="A38:F38"/>
    <mergeCell ref="A1:E1"/>
    <mergeCell ref="A2:E2"/>
    <mergeCell ref="A3:E3"/>
    <mergeCell ref="A4:E4"/>
    <mergeCell ref="A5:E5"/>
  </mergeCells>
  <pageMargins left="0.78740157480314965" right="0.78740157480314965" top="0.59055118110236227" bottom="0.59055118110236227" header="0" footer="0"/>
  <pageSetup paperSize="9" scale="9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4"/>
  <sheetViews>
    <sheetView workbookViewId="0">
      <selection activeCell="A7" sqref="A7:F33"/>
    </sheetView>
  </sheetViews>
  <sheetFormatPr defaultRowHeight="14.4"/>
  <cols>
    <col min="1" max="1" width="25.44140625" customWidth="1"/>
    <col min="2" max="2" width="20.5546875" customWidth="1"/>
    <col min="3" max="3" width="15.6640625" customWidth="1"/>
    <col min="4" max="4" width="15" customWidth="1"/>
    <col min="5" max="6" width="15.6640625" customWidth="1"/>
  </cols>
  <sheetData>
    <row r="1" spans="1:6" ht="17.399999999999999">
      <c r="A1" s="41" t="s">
        <v>0</v>
      </c>
      <c r="B1" s="41"/>
      <c r="C1" s="41"/>
      <c r="D1" s="41"/>
      <c r="E1" s="41"/>
      <c r="F1" s="41"/>
    </row>
    <row r="2" spans="1:6" ht="17.399999999999999">
      <c r="A2" s="41" t="s">
        <v>36</v>
      </c>
      <c r="B2" s="41"/>
      <c r="C2" s="41"/>
      <c r="D2" s="41"/>
      <c r="E2" s="41"/>
      <c r="F2" s="41"/>
    </row>
    <row r="3" spans="1:6" ht="17.399999999999999">
      <c r="A3" s="41" t="s">
        <v>2</v>
      </c>
      <c r="B3" s="41"/>
      <c r="C3" s="41"/>
      <c r="D3" s="41"/>
      <c r="E3" s="41"/>
      <c r="F3" s="41"/>
    </row>
    <row r="4" spans="1:6" ht="20.399999999999999">
      <c r="A4" s="41" t="s">
        <v>37</v>
      </c>
      <c r="B4" s="41"/>
      <c r="C4" s="41"/>
      <c r="D4" s="41"/>
      <c r="E4" s="41"/>
      <c r="F4" s="41"/>
    </row>
    <row r="5" spans="1:6" ht="17.399999999999999">
      <c r="A5" s="41" t="s">
        <v>43</v>
      </c>
      <c r="B5" s="41"/>
      <c r="C5" s="41"/>
      <c r="D5" s="41"/>
      <c r="E5" s="41"/>
      <c r="F5" s="41"/>
    </row>
    <row r="6" spans="1:6" ht="17.399999999999999">
      <c r="A6" s="1"/>
    </row>
    <row r="7" spans="1:6" ht="16.5" customHeight="1">
      <c r="A7" s="48" t="s">
        <v>4</v>
      </c>
      <c r="B7" s="48" t="s">
        <v>5</v>
      </c>
      <c r="C7" s="49" t="s">
        <v>38</v>
      </c>
      <c r="D7" s="49"/>
      <c r="E7" s="49" t="s">
        <v>45</v>
      </c>
      <c r="F7" s="49"/>
    </row>
    <row r="8" spans="1:6" ht="111.75" customHeight="1">
      <c r="A8" s="48"/>
      <c r="B8" s="48"/>
      <c r="C8" s="46" t="s">
        <v>44</v>
      </c>
      <c r="D8" s="46" t="s">
        <v>6</v>
      </c>
      <c r="E8" s="46" t="s">
        <v>47</v>
      </c>
      <c r="F8" s="46" t="s">
        <v>6</v>
      </c>
    </row>
    <row r="9" spans="1:6" ht="15.6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</row>
    <row r="10" spans="1:6" ht="31.2">
      <c r="A10" s="34" t="s">
        <v>39</v>
      </c>
      <c r="B10" s="34" t="s">
        <v>8</v>
      </c>
      <c r="C10" s="33">
        <v>8301.4921953962312</v>
      </c>
      <c r="D10" s="33">
        <v>218.5</v>
      </c>
      <c r="E10" s="33">
        <v>8005.3291259786865</v>
      </c>
      <c r="F10" s="33">
        <v>204.1</v>
      </c>
    </row>
    <row r="11" spans="1:6" ht="31.2">
      <c r="A11" s="34" t="s">
        <v>39</v>
      </c>
      <c r="B11" s="34" t="s">
        <v>9</v>
      </c>
      <c r="C11" s="33">
        <v>7481.6927828692997</v>
      </c>
      <c r="D11" s="33">
        <v>75.3</v>
      </c>
      <c r="E11" s="33">
        <v>7403.6328832783665</v>
      </c>
      <c r="F11" s="33">
        <v>70.7</v>
      </c>
    </row>
    <row r="12" spans="1:6" ht="31.2">
      <c r="A12" s="34" t="s">
        <v>39</v>
      </c>
      <c r="B12" s="34" t="s">
        <v>10</v>
      </c>
      <c r="C12" s="33">
        <v>6646.6277037231675</v>
      </c>
      <c r="D12" s="33">
        <v>84.5</v>
      </c>
      <c r="E12" s="33">
        <v>6223.0323653489177</v>
      </c>
      <c r="F12" s="33">
        <v>72.400000000000006</v>
      </c>
    </row>
    <row r="13" spans="1:6" ht="31.2">
      <c r="A13" s="34" t="s">
        <v>39</v>
      </c>
      <c r="B13" s="34" t="s">
        <v>11</v>
      </c>
      <c r="C13" s="33">
        <v>6813.7451809660006</v>
      </c>
      <c r="D13" s="33">
        <v>66.599999999999994</v>
      </c>
      <c r="E13" s="33">
        <v>6560.9668900552151</v>
      </c>
      <c r="F13" s="33">
        <v>60</v>
      </c>
    </row>
    <row r="14" spans="1:6" ht="31.2">
      <c r="A14" s="34" t="s">
        <v>39</v>
      </c>
      <c r="B14" s="34" t="s">
        <v>12</v>
      </c>
      <c r="C14" s="33">
        <v>12035.42866337458</v>
      </c>
      <c r="D14" s="33">
        <v>120.3</v>
      </c>
      <c r="E14" s="33">
        <v>11730.20604659936</v>
      </c>
      <c r="F14" s="33">
        <v>111.2</v>
      </c>
    </row>
    <row r="15" spans="1:6" ht="31.2">
      <c r="A15" s="34" t="s">
        <v>39</v>
      </c>
      <c r="B15" s="34" t="s">
        <v>48</v>
      </c>
      <c r="C15" s="33">
        <v>5337.6877453866264</v>
      </c>
      <c r="D15" s="33">
        <v>60.1</v>
      </c>
      <c r="E15" s="33">
        <v>5003.2234141334748</v>
      </c>
      <c r="F15" s="33">
        <v>48.2</v>
      </c>
    </row>
    <row r="16" spans="1:6" ht="31.2">
      <c r="A16" s="34" t="s">
        <v>39</v>
      </c>
      <c r="B16" s="34" t="s">
        <v>13</v>
      </c>
      <c r="C16" s="33">
        <v>7272.8193792525408</v>
      </c>
      <c r="D16" s="33">
        <v>44.8</v>
      </c>
      <c r="E16" s="33">
        <v>6755.1852287238235</v>
      </c>
      <c r="F16" s="33">
        <v>38.700000000000003</v>
      </c>
    </row>
    <row r="17" spans="1:6" ht="31.2">
      <c r="A17" s="34" t="s">
        <v>39</v>
      </c>
      <c r="B17" s="34" t="s">
        <v>14</v>
      </c>
      <c r="C17" s="33">
        <v>8821.4669518732826</v>
      </c>
      <c r="D17" s="33">
        <v>152.4</v>
      </c>
      <c r="E17" s="33">
        <v>7951.5310787641729</v>
      </c>
      <c r="F17" s="33">
        <v>130.9</v>
      </c>
    </row>
    <row r="18" spans="1:6" ht="31.2">
      <c r="A18" s="34" t="s">
        <v>39</v>
      </c>
      <c r="B18" s="34" t="s">
        <v>15</v>
      </c>
      <c r="C18" s="33">
        <v>7129.7226898380941</v>
      </c>
      <c r="D18" s="33">
        <v>107.4</v>
      </c>
      <c r="E18" s="33">
        <v>6650.2063077975417</v>
      </c>
      <c r="F18" s="33">
        <v>93.1</v>
      </c>
    </row>
    <row r="19" spans="1:6" ht="31.2">
      <c r="A19" s="34" t="s">
        <v>39</v>
      </c>
      <c r="B19" s="34" t="s">
        <v>16</v>
      </c>
      <c r="C19" s="33">
        <v>12874.552404875425</v>
      </c>
      <c r="D19" s="33">
        <v>297.7</v>
      </c>
      <c r="E19" s="33">
        <v>12188.623784836853</v>
      </c>
      <c r="F19" s="33">
        <v>272.8</v>
      </c>
    </row>
    <row r="20" spans="1:6" ht="31.2">
      <c r="A20" s="34" t="s">
        <v>39</v>
      </c>
      <c r="B20" s="34" t="s">
        <v>17</v>
      </c>
      <c r="C20" s="33">
        <v>9892.0441789336419</v>
      </c>
      <c r="D20" s="33">
        <v>111.7</v>
      </c>
      <c r="E20" s="33">
        <v>9347.0482711397199</v>
      </c>
      <c r="F20" s="33">
        <v>100.3</v>
      </c>
    </row>
    <row r="21" spans="1:6" ht="31.2">
      <c r="A21" s="34" t="s">
        <v>39</v>
      </c>
      <c r="B21" s="34" t="s">
        <v>18</v>
      </c>
      <c r="C21" s="33">
        <v>16318.835567146785</v>
      </c>
      <c r="D21" s="33">
        <v>288.60000000000002</v>
      </c>
      <c r="E21" s="33">
        <v>15421.501788363204</v>
      </c>
      <c r="F21" s="33">
        <v>264.5</v>
      </c>
    </row>
    <row r="22" spans="1:6" ht="31.2">
      <c r="A22" s="34" t="s">
        <v>39</v>
      </c>
      <c r="B22" s="34" t="s">
        <v>19</v>
      </c>
      <c r="C22" s="33">
        <v>5106.5793283643197</v>
      </c>
      <c r="D22" s="33">
        <v>35.5</v>
      </c>
      <c r="E22" s="33">
        <v>4756.6935578391358</v>
      </c>
      <c r="F22" s="33">
        <v>26.7</v>
      </c>
    </row>
    <row r="23" spans="1:6" ht="31.2">
      <c r="A23" s="34" t="s">
        <v>39</v>
      </c>
      <c r="B23" s="34" t="s">
        <v>20</v>
      </c>
      <c r="C23" s="33">
        <v>4892.0240307975191</v>
      </c>
      <c r="D23" s="33">
        <v>27.3</v>
      </c>
      <c r="E23" s="33">
        <v>4602.9332951365077</v>
      </c>
      <c r="F23" s="33">
        <v>20.7</v>
      </c>
    </row>
    <row r="24" spans="1:6" ht="31.2">
      <c r="A24" s="34" t="s">
        <v>39</v>
      </c>
      <c r="B24" s="34" t="s">
        <v>22</v>
      </c>
      <c r="C24" s="33">
        <v>10177.076495235815</v>
      </c>
      <c r="D24" s="33">
        <v>166.1</v>
      </c>
      <c r="E24" s="33">
        <v>9526.2143356752058</v>
      </c>
      <c r="F24" s="33">
        <v>148.5</v>
      </c>
    </row>
    <row r="25" spans="1:6" ht="31.2">
      <c r="A25" s="34" t="s">
        <v>39</v>
      </c>
      <c r="B25" s="34" t="s">
        <v>23</v>
      </c>
      <c r="C25" s="33">
        <v>4547.33238857573</v>
      </c>
      <c r="D25" s="33">
        <v>12.6</v>
      </c>
      <c r="E25" s="33">
        <v>4313.4183027602367</v>
      </c>
      <c r="F25" s="33">
        <v>8.9</v>
      </c>
    </row>
    <row r="26" spans="1:6" ht="31.2">
      <c r="A26" s="34" t="s">
        <v>39</v>
      </c>
      <c r="B26" s="34" t="s">
        <v>25</v>
      </c>
      <c r="C26" s="33">
        <v>5552.5802714252632</v>
      </c>
      <c r="D26" s="33">
        <v>54.6</v>
      </c>
      <c r="E26" s="33">
        <v>5245.8922261483694</v>
      </c>
      <c r="F26" s="33">
        <v>45.6</v>
      </c>
    </row>
    <row r="27" spans="1:6" ht="31.2">
      <c r="A27" s="34" t="s">
        <v>39</v>
      </c>
      <c r="B27" s="34" t="s">
        <v>26</v>
      </c>
      <c r="C27" s="33">
        <v>5454.5764667702961</v>
      </c>
      <c r="D27" s="33">
        <v>52</v>
      </c>
      <c r="E27" s="33">
        <v>5182.1399890996208</v>
      </c>
      <c r="F27" s="33">
        <v>44.4</v>
      </c>
    </row>
    <row r="28" spans="1:6" ht="31.2">
      <c r="A28" s="34" t="s">
        <v>39</v>
      </c>
      <c r="B28" s="34" t="s">
        <v>27</v>
      </c>
      <c r="C28" s="33">
        <v>5546.6470406192739</v>
      </c>
      <c r="D28" s="33">
        <v>51</v>
      </c>
      <c r="E28" s="33">
        <v>5204.5677153979505</v>
      </c>
      <c r="F28" s="33">
        <v>41.8</v>
      </c>
    </row>
    <row r="29" spans="1:6" ht="31.2">
      <c r="A29" s="34" t="s">
        <v>39</v>
      </c>
      <c r="B29" s="34" t="s">
        <v>28</v>
      </c>
      <c r="C29" s="33">
        <v>4907.4309201681335</v>
      </c>
      <c r="D29" s="33">
        <v>13.9</v>
      </c>
      <c r="E29" s="33">
        <v>4564.9168746594678</v>
      </c>
      <c r="F29" s="33">
        <v>9.8000000000000007</v>
      </c>
    </row>
    <row r="30" spans="1:6" ht="31.2">
      <c r="A30" s="34" t="s">
        <v>39</v>
      </c>
      <c r="B30" s="34" t="s">
        <v>29</v>
      </c>
      <c r="C30" s="33">
        <v>5946.5688605854884</v>
      </c>
      <c r="D30" s="33">
        <v>79.400000000000006</v>
      </c>
      <c r="E30" s="33">
        <v>5624.5230370288136</v>
      </c>
      <c r="F30" s="33">
        <v>68.3</v>
      </c>
    </row>
    <row r="31" spans="1:6" ht="31.2">
      <c r="A31" s="34" t="s">
        <v>39</v>
      </c>
      <c r="B31" s="34" t="s">
        <v>30</v>
      </c>
      <c r="C31" s="33">
        <v>11926.885189552369</v>
      </c>
      <c r="D31" s="33">
        <v>159.5</v>
      </c>
      <c r="E31" s="33">
        <v>11297.960285011899</v>
      </c>
      <c r="F31" s="33">
        <v>143.80000000000001</v>
      </c>
    </row>
    <row r="32" spans="1:6" ht="46.8">
      <c r="A32" s="34" t="s">
        <v>39</v>
      </c>
      <c r="B32" s="34" t="s">
        <v>31</v>
      </c>
      <c r="C32" s="33">
        <v>6046.2277752855834</v>
      </c>
      <c r="D32" s="33">
        <v>76.599999999999994</v>
      </c>
      <c r="E32" s="33">
        <v>5768.8557180254011</v>
      </c>
      <c r="F32" s="33">
        <v>67.400000000000006</v>
      </c>
    </row>
    <row r="33" spans="1:7" ht="15.6">
      <c r="A33" s="18" t="s">
        <v>32</v>
      </c>
      <c r="B33" s="12"/>
      <c r="C33" s="18"/>
      <c r="D33" s="32">
        <f>SUM(D10:D32)</f>
        <v>2356.3999999999996</v>
      </c>
      <c r="E33" s="28"/>
      <c r="F33" s="36">
        <f>SUM(F10:F32)</f>
        <v>2092.8000000000002</v>
      </c>
    </row>
    <row r="34" spans="1:7" ht="15" customHeight="1">
      <c r="A34" s="19"/>
      <c r="B34" s="20"/>
      <c r="C34" s="21"/>
      <c r="D34" s="21"/>
      <c r="E34" s="21"/>
      <c r="F34" s="21"/>
    </row>
    <row r="35" spans="1:7" ht="15" customHeight="1">
      <c r="A35" s="7"/>
      <c r="B35" s="8"/>
      <c r="C35" s="22"/>
      <c r="D35" s="22"/>
      <c r="E35" s="22"/>
      <c r="F35" s="22"/>
    </row>
    <row r="36" spans="1:7" ht="15" customHeight="1">
      <c r="A36" s="7"/>
      <c r="B36" s="8"/>
      <c r="C36" s="22"/>
      <c r="D36" s="22"/>
      <c r="E36" s="22"/>
      <c r="F36" s="22"/>
    </row>
    <row r="37" spans="1:7" ht="15.75" customHeight="1">
      <c r="A37" s="7"/>
      <c r="B37" s="23"/>
      <c r="C37" s="24"/>
      <c r="D37" s="22"/>
      <c r="E37" s="24"/>
      <c r="F37" s="22"/>
    </row>
    <row r="38" spans="1:7" ht="18">
      <c r="A38" s="43" t="s">
        <v>33</v>
      </c>
      <c r="B38" s="43"/>
      <c r="C38" s="25">
        <v>3087.2</v>
      </c>
      <c r="D38" s="26"/>
      <c r="E38" s="25">
        <v>3017.9</v>
      </c>
      <c r="G38" s="7"/>
    </row>
    <row r="39" spans="1:7" ht="18">
      <c r="A39" s="44" t="s">
        <v>34</v>
      </c>
      <c r="B39" s="44"/>
      <c r="C39" s="25">
        <v>4013.4</v>
      </c>
      <c r="D39" s="27"/>
      <c r="E39" s="25">
        <v>3923.3</v>
      </c>
      <c r="F39" s="10"/>
      <c r="G39" s="7"/>
    </row>
    <row r="40" spans="1:7" ht="18">
      <c r="B40" s="11"/>
      <c r="G40" s="7"/>
    </row>
    <row r="41" spans="1:7" ht="31.5" customHeight="1">
      <c r="A41" s="45" t="s">
        <v>40</v>
      </c>
      <c r="B41" s="45"/>
      <c r="C41" s="45"/>
      <c r="D41" s="45"/>
      <c r="E41" s="45"/>
      <c r="F41" s="45"/>
      <c r="G41" s="45"/>
    </row>
    <row r="42" spans="1:7" ht="31.5" customHeight="1">
      <c r="A42" s="45" t="s">
        <v>46</v>
      </c>
      <c r="B42" s="45"/>
      <c r="C42" s="45"/>
      <c r="D42" s="45"/>
      <c r="E42" s="45"/>
      <c r="F42" s="45"/>
      <c r="G42" s="45"/>
    </row>
    <row r="43" spans="1:7">
      <c r="A43" s="5"/>
      <c r="B43" s="5"/>
      <c r="C43" s="5"/>
      <c r="D43" s="5"/>
      <c r="E43" s="5"/>
      <c r="F43" s="5"/>
    </row>
    <row r="44" spans="1:7" ht="18">
      <c r="A44" s="2"/>
    </row>
  </sheetData>
  <mergeCells count="13">
    <mergeCell ref="A1:F1"/>
    <mergeCell ref="A2:F2"/>
    <mergeCell ref="A3:F3"/>
    <mergeCell ref="A4:F4"/>
    <mergeCell ref="A5:F5"/>
    <mergeCell ref="A38:B38"/>
    <mergeCell ref="A39:B39"/>
    <mergeCell ref="A41:G41"/>
    <mergeCell ref="A42:G42"/>
    <mergeCell ref="E7:F7"/>
    <mergeCell ref="B7:B8"/>
    <mergeCell ref="C7:D7"/>
    <mergeCell ref="A7:A8"/>
  </mergeCells>
  <pageMargins left="0.78740157480314965" right="0.78740157480314965" top="0.59055118110236227" bottom="0.59055118110236227" header="0" footer="0"/>
  <pageSetup paperSize="9" scale="78" fitToHeight="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2025-2026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2023-10-20T08:03:23Z</dcterms:modified>
</cp:coreProperties>
</file>